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riaboehm/Desktop/CURRENT/Coronavirus_rapid/"/>
    </mc:Choice>
  </mc:AlternateContent>
  <xr:revisionPtr revIDLastSave="0" documentId="8_{81EA8FCC-6D62-EB4B-82F2-6C88F895CBDE}" xr6:coauthVersionLast="45" xr6:coauthVersionMax="45" xr10:uidLastSave="{00000000-0000-0000-0000-000000000000}"/>
  <bookViews>
    <workbookView xWindow="160" yWindow="460" windowWidth="25440" windowHeight="15000" xr2:uid="{00000000-000D-0000-FFFF-FFFF00000000}"/>
  </bookViews>
  <sheets>
    <sheet name="regression results" sheetId="1" r:id="rId1"/>
    <sheet name="Readme" sheetId="2" r:id="rId2"/>
  </sheets>
  <definedNames>
    <definedName name="_xlnm._FilterDatabase" localSheetId="0" hidden="1">'regression results'!$D$1:$D$97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5" i="1"/>
  <c r="N6" i="1"/>
  <c r="N7" i="1"/>
  <c r="N4" i="1"/>
</calcChain>
</file>

<file path=xl/sharedStrings.xml><?xml version="1.0" encoding="utf-8"?>
<sst xmlns="http://schemas.openxmlformats.org/spreadsheetml/2006/main" count="285" uniqueCount="40">
  <si>
    <t>gene</t>
  </si>
  <si>
    <t>day</t>
  </si>
  <si>
    <t>term</t>
  </si>
  <si>
    <t>cases</t>
  </si>
  <si>
    <t>time</t>
  </si>
  <si>
    <t>normalized</t>
  </si>
  <si>
    <t>n</t>
  </si>
  <si>
    <t>na</t>
  </si>
  <si>
    <t>est.gt0</t>
  </si>
  <si>
    <t>med.est</t>
  </si>
  <si>
    <t>std</t>
  </si>
  <si>
    <t>std.error</t>
  </si>
  <si>
    <t>N1</t>
  </si>
  <si>
    <t>biweekly</t>
  </si>
  <si>
    <t>N1samp</t>
  </si>
  <si>
    <t>Raw</t>
  </si>
  <si>
    <t>Smooth</t>
  </si>
  <si>
    <t>Rsamp</t>
  </si>
  <si>
    <t>daily</t>
  </si>
  <si>
    <t>fortnightly</t>
  </si>
  <si>
    <t>weekly</t>
  </si>
  <si>
    <t>N2</t>
  </si>
  <si>
    <t>N2samp</t>
  </si>
  <si>
    <t>gene - gene target</t>
  </si>
  <si>
    <r>
      <t>day - how frequent are samples (daily = </t>
    </r>
    <r>
      <rPr>
        <b/>
        <sz val="15"/>
        <color rgb="FF1D1C1D"/>
        <rFont val="Arial"/>
        <family val="2"/>
      </rPr>
      <t>up to</t>
    </r>
    <r>
      <rPr>
        <sz val="15"/>
        <color rgb="FF1D1C1D"/>
        <rFont val="Arial"/>
        <family val="2"/>
      </rPr>
      <t> daily, etc)</t>
    </r>
  </si>
  <si>
    <t>normalized - Is the gene target normalized by PMMoV?</t>
  </si>
  <si>
    <t>n - number of bootstraps</t>
  </si>
  <si>
    <t>na - number of bootstrap runs with invalid regression coefficients</t>
  </si>
  <si>
    <t>est.gt0 - empirical p-value not based on a normal approximation (so just, the fraction of all bootstraps with estimate &lt; 0)</t>
  </si>
  <si>
    <t>mean estimate</t>
  </si>
  <si>
    <t>term - what is the regression term used (Rsamp = ratio of N gene to PMMoV, otherwise the N gene concentration unnormalized)</t>
  </si>
  <si>
    <t>cases - what case normalization is applied: raw case counts or 7-day averaged (centered on the day being tested)</t>
  </si>
  <si>
    <t>time - number of time periods back to look for calculating first differencing. For daily sampling the time periods are 7 or 14 (days), for biweekly the time periods are 2 or 4 (half-weeks), and for weekly and fortnightly the time periods are 1 or 2 (weeks/fortnights). This is the "k" parameter in the methods.</t>
  </si>
  <si>
    <t xml:space="preserve">significant? </t>
  </si>
  <si>
    <t>Significant - "****" indicates the p value is less than 0.05</t>
  </si>
  <si>
    <t>med.est - median estimate across bootstraps (units = cases per N copies/g for unnormalized concentrations and cases /  N copies / PMMoV copies for normalized concentrations)</t>
  </si>
  <si>
    <t>std - standard deviation of estimates across bootstraps (units = cases per N copies/g for unnormalized concentrations and cases /  N copies / PMMoV copies for normalized concentrations)</t>
  </si>
  <si>
    <t>std.error - mean standard deviation of regression coefficients (so this is the estimated uncorrected standard error, that doesn't take into account the technical variability) (units = cases per N copies/g for unnormalized concentrations and cases /  N copies / PMMoV copies for normalized concentrations)</t>
  </si>
  <si>
    <t>estimate - the mean effect size across bootstraps (units = cases per N copies/g for unnormalized concentrations and cases /  N copies / PMMoV copies for normalized concentrations)</t>
  </si>
  <si>
    <t>Red text is highlighted in main text of the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</si>
</sst>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rgb="FF1D1C1D"/>
      <name val="Arial"/>
      <family val="2"/>
    </font>
    <font>
      <b/>
      <sz val="15"/>
      <color rgb="FF1D1C1D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0" fillId="0" borderId="0" xfId="0" applyFill="1"/>
    <xf numFmtId="0" fontId="14" fillId="0" borderId="0" xfId="0" applyFont="1"/>
    <xf numFmtId="11" fontId="14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A8" workbookViewId="0">
      <selection activeCell="J22" sqref="I22:J22"/>
    </sheetView>
  </sheetViews>
  <sheetFormatPr baseColWidth="10" defaultRowHeight="16" x14ac:dyDescent="0.2"/>
  <sheetData>
    <row r="1" spans="1:14" ht="1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29</v>
      </c>
      <c r="N1" t="s">
        <v>33</v>
      </c>
    </row>
    <row r="4" spans="1:14" x14ac:dyDescent="0.2">
      <c r="A4" t="s">
        <v>12</v>
      </c>
      <c r="B4" t="s">
        <v>13</v>
      </c>
      <c r="C4" t="s">
        <v>14</v>
      </c>
      <c r="D4" t="s">
        <v>15</v>
      </c>
      <c r="E4">
        <v>2</v>
      </c>
      <c r="F4" t="b">
        <v>0</v>
      </c>
      <c r="G4">
        <v>1000</v>
      </c>
      <c r="H4">
        <v>0</v>
      </c>
      <c r="I4">
        <v>0.03</v>
      </c>
      <c r="J4">
        <v>2.5243852179914102E-2</v>
      </c>
      <c r="K4">
        <v>1.7054498930699599E-2</v>
      </c>
      <c r="L4">
        <v>1.2989122235789E-2</v>
      </c>
      <c r="M4">
        <v>2.7689724728657199E-2</v>
      </c>
      <c r="N4" t="str">
        <f>IF(I4="","",IF(I4&lt;0.05,"****"))</f>
        <v>****</v>
      </c>
    </row>
    <row r="5" spans="1:14" x14ac:dyDescent="0.2">
      <c r="A5" t="s">
        <v>12</v>
      </c>
      <c r="B5" t="s">
        <v>13</v>
      </c>
      <c r="C5" t="s">
        <v>14</v>
      </c>
      <c r="D5" t="s">
        <v>15</v>
      </c>
      <c r="E5">
        <v>4</v>
      </c>
      <c r="F5" t="b">
        <v>0</v>
      </c>
      <c r="G5">
        <v>1000</v>
      </c>
      <c r="H5">
        <v>0</v>
      </c>
      <c r="I5">
        <v>3.1E-2</v>
      </c>
      <c r="J5">
        <v>2.4861256526249299E-2</v>
      </c>
      <c r="K5">
        <v>1.7178768488723701E-2</v>
      </c>
      <c r="L5">
        <v>1.35415106756601E-2</v>
      </c>
      <c r="M5">
        <v>2.7015135750238301E-2</v>
      </c>
      <c r="N5" t="str">
        <f t="shared" ref="N5:N27" si="0">IF(I5="","",IF(I5&lt;0.05,"****"))</f>
        <v>****</v>
      </c>
    </row>
    <row r="6" spans="1:14" x14ac:dyDescent="0.2">
      <c r="A6" t="s">
        <v>12</v>
      </c>
      <c r="B6" t="s">
        <v>13</v>
      </c>
      <c r="C6" t="s">
        <v>14</v>
      </c>
      <c r="D6" t="s">
        <v>16</v>
      </c>
      <c r="E6">
        <v>2</v>
      </c>
      <c r="F6" t="b">
        <v>0</v>
      </c>
      <c r="G6">
        <v>1000</v>
      </c>
      <c r="H6">
        <v>0</v>
      </c>
      <c r="I6">
        <v>2.1000000000000001E-2</v>
      </c>
      <c r="J6">
        <v>2.7088766386631099E-2</v>
      </c>
      <c r="K6">
        <v>1.5210624775455499E-2</v>
      </c>
      <c r="L6">
        <v>1.12285010205752E-2</v>
      </c>
      <c r="M6">
        <v>2.8154187166160499E-2</v>
      </c>
      <c r="N6" t="str">
        <f t="shared" si="0"/>
        <v>****</v>
      </c>
    </row>
    <row r="7" spans="1:14" x14ac:dyDescent="0.2">
      <c r="A7" t="s">
        <v>12</v>
      </c>
      <c r="B7" t="s">
        <v>13</v>
      </c>
      <c r="C7" t="s">
        <v>14</v>
      </c>
      <c r="D7" t="s">
        <v>16</v>
      </c>
      <c r="E7">
        <v>4</v>
      </c>
      <c r="F7" t="b">
        <v>0</v>
      </c>
      <c r="G7">
        <v>1000</v>
      </c>
      <c r="H7">
        <v>0</v>
      </c>
      <c r="I7">
        <v>3.2000000000000001E-2</v>
      </c>
      <c r="J7">
        <v>2.7241272223106398E-2</v>
      </c>
      <c r="K7">
        <v>1.5543133294041301E-2</v>
      </c>
      <c r="L7">
        <v>1.1719334903662299E-2</v>
      </c>
      <c r="M7">
        <v>2.7683162847932E-2</v>
      </c>
      <c r="N7" t="str">
        <f t="shared" si="0"/>
        <v>****</v>
      </c>
    </row>
    <row r="9" spans="1:14" x14ac:dyDescent="0.2">
      <c r="N9" t="str">
        <f t="shared" si="0"/>
        <v/>
      </c>
    </row>
    <row r="10" spans="1:14" x14ac:dyDescent="0.2">
      <c r="A10" t="s">
        <v>12</v>
      </c>
      <c r="B10" t="s">
        <v>13</v>
      </c>
      <c r="C10" t="s">
        <v>17</v>
      </c>
      <c r="D10" t="s">
        <v>15</v>
      </c>
      <c r="E10">
        <v>2</v>
      </c>
      <c r="F10" t="b">
        <v>1</v>
      </c>
      <c r="G10">
        <v>1000</v>
      </c>
      <c r="H10">
        <v>0</v>
      </c>
      <c r="I10">
        <v>2.9000000000000001E-2</v>
      </c>
      <c r="J10">
        <v>785305.44487768598</v>
      </c>
      <c r="K10">
        <v>420038.60820523801</v>
      </c>
      <c r="L10">
        <v>309128.04389037698</v>
      </c>
      <c r="M10">
        <v>794858.34738849895</v>
      </c>
      <c r="N10" t="str">
        <f t="shared" si="0"/>
        <v>****</v>
      </c>
    </row>
    <row r="11" spans="1:14" x14ac:dyDescent="0.2">
      <c r="A11" t="s">
        <v>12</v>
      </c>
      <c r="B11" t="s">
        <v>13</v>
      </c>
      <c r="C11" t="s">
        <v>17</v>
      </c>
      <c r="D11" t="s">
        <v>15</v>
      </c>
      <c r="E11">
        <v>4</v>
      </c>
      <c r="F11" t="b">
        <v>1</v>
      </c>
      <c r="G11">
        <v>1000</v>
      </c>
      <c r="H11">
        <v>0</v>
      </c>
      <c r="I11">
        <v>3.3000000000000002E-2</v>
      </c>
      <c r="J11">
        <v>791707.15585602704</v>
      </c>
      <c r="K11">
        <v>426711.88331026502</v>
      </c>
      <c r="L11">
        <v>325703.65272748598</v>
      </c>
      <c r="M11">
        <v>780457.87715153897</v>
      </c>
      <c r="N11" t="str">
        <f t="shared" si="0"/>
        <v>****</v>
      </c>
    </row>
    <row r="12" spans="1:14" x14ac:dyDescent="0.2">
      <c r="A12" t="s">
        <v>12</v>
      </c>
      <c r="B12" t="s">
        <v>13</v>
      </c>
      <c r="C12" t="s">
        <v>17</v>
      </c>
      <c r="D12" t="s">
        <v>16</v>
      </c>
      <c r="E12">
        <v>2</v>
      </c>
      <c r="F12" t="b">
        <v>1</v>
      </c>
      <c r="G12">
        <v>1000</v>
      </c>
      <c r="H12">
        <v>0</v>
      </c>
      <c r="I12">
        <v>1.7999999999999999E-2</v>
      </c>
      <c r="J12">
        <v>746590.52238858596</v>
      </c>
      <c r="K12">
        <v>397166.92890482402</v>
      </c>
      <c r="L12">
        <v>278294.31757875503</v>
      </c>
      <c r="M12">
        <v>750529.25774977403</v>
      </c>
      <c r="N12" t="str">
        <f t="shared" si="0"/>
        <v>****</v>
      </c>
    </row>
    <row r="13" spans="1:14" x14ac:dyDescent="0.2">
      <c r="A13" t="s">
        <v>12</v>
      </c>
      <c r="B13" t="s">
        <v>13</v>
      </c>
      <c r="C13" t="s">
        <v>17</v>
      </c>
      <c r="D13" t="s">
        <v>16</v>
      </c>
      <c r="E13">
        <v>4</v>
      </c>
      <c r="F13" t="b">
        <v>1</v>
      </c>
      <c r="G13">
        <v>1000</v>
      </c>
      <c r="H13">
        <v>0</v>
      </c>
      <c r="I13">
        <v>0.03</v>
      </c>
      <c r="J13">
        <v>755851.99897998897</v>
      </c>
      <c r="K13">
        <v>401480.43610909802</v>
      </c>
      <c r="L13">
        <v>293280.94186449499</v>
      </c>
      <c r="M13">
        <v>746948.01954760298</v>
      </c>
      <c r="N13" t="str">
        <f t="shared" si="0"/>
        <v>****</v>
      </c>
    </row>
    <row r="14" spans="1:14" x14ac:dyDescent="0.2">
      <c r="N14" t="str">
        <f t="shared" si="0"/>
        <v/>
      </c>
    </row>
    <row r="15" spans="1:14" x14ac:dyDescent="0.2">
      <c r="N15" t="str">
        <f t="shared" si="0"/>
        <v/>
      </c>
    </row>
    <row r="16" spans="1:14" x14ac:dyDescent="0.2">
      <c r="A16" t="s">
        <v>12</v>
      </c>
      <c r="B16" t="s">
        <v>18</v>
      </c>
      <c r="C16" t="s">
        <v>14</v>
      </c>
      <c r="D16" t="s">
        <v>15</v>
      </c>
      <c r="E16">
        <v>7</v>
      </c>
      <c r="F16" t="b">
        <v>0</v>
      </c>
      <c r="G16">
        <v>1000</v>
      </c>
      <c r="H16">
        <v>0</v>
      </c>
      <c r="I16" s="4">
        <v>0</v>
      </c>
      <c r="J16" s="4">
        <v>2.3996350731249401E-2</v>
      </c>
      <c r="K16">
        <v>8.87395598751985E-3</v>
      </c>
      <c r="L16">
        <v>6.9331602046111803E-3</v>
      </c>
      <c r="M16">
        <v>2.4420360339602001E-2</v>
      </c>
      <c r="N16" t="str">
        <f t="shared" si="0"/>
        <v>****</v>
      </c>
    </row>
    <row r="17" spans="1:14" x14ac:dyDescent="0.2">
      <c r="A17" t="s">
        <v>12</v>
      </c>
      <c r="B17" t="s">
        <v>18</v>
      </c>
      <c r="C17" t="s">
        <v>14</v>
      </c>
      <c r="D17" t="s">
        <v>15</v>
      </c>
      <c r="E17">
        <v>14</v>
      </c>
      <c r="F17" t="b">
        <v>0</v>
      </c>
      <c r="G17">
        <v>1000</v>
      </c>
      <c r="H17">
        <v>0</v>
      </c>
      <c r="I17">
        <v>2E-3</v>
      </c>
      <c r="J17">
        <v>2.3853890796493901E-2</v>
      </c>
      <c r="K17">
        <v>9.1414058121527496E-3</v>
      </c>
      <c r="L17">
        <v>7.2866248832071196E-3</v>
      </c>
      <c r="M17">
        <v>2.4476014830140599E-2</v>
      </c>
      <c r="N17" t="str">
        <f t="shared" si="0"/>
        <v>****</v>
      </c>
    </row>
    <row r="18" spans="1:14" x14ac:dyDescent="0.2">
      <c r="A18" t="s">
        <v>12</v>
      </c>
      <c r="B18" t="s">
        <v>18</v>
      </c>
      <c r="C18" t="s">
        <v>14</v>
      </c>
      <c r="D18" t="s">
        <v>16</v>
      </c>
      <c r="E18">
        <v>7</v>
      </c>
      <c r="F18" t="b">
        <v>0</v>
      </c>
      <c r="G18">
        <v>1000</v>
      </c>
      <c r="H18">
        <v>0</v>
      </c>
      <c r="I18">
        <v>0</v>
      </c>
      <c r="J18">
        <v>2.5302662978452298E-2</v>
      </c>
      <c r="K18">
        <v>8.3150901835251506E-3</v>
      </c>
      <c r="L18">
        <v>6.1552680372125596E-3</v>
      </c>
      <c r="M18">
        <v>2.51337715271505E-2</v>
      </c>
      <c r="N18" t="str">
        <f t="shared" si="0"/>
        <v>****</v>
      </c>
    </row>
    <row r="19" spans="1:14" x14ac:dyDescent="0.2">
      <c r="A19" t="s">
        <v>12</v>
      </c>
      <c r="B19" t="s">
        <v>18</v>
      </c>
      <c r="C19" t="s">
        <v>14</v>
      </c>
      <c r="D19" t="s">
        <v>16</v>
      </c>
      <c r="E19">
        <v>14</v>
      </c>
      <c r="F19" t="b">
        <v>0</v>
      </c>
      <c r="G19">
        <v>1000</v>
      </c>
      <c r="H19">
        <v>0</v>
      </c>
      <c r="I19">
        <v>0</v>
      </c>
      <c r="J19">
        <v>2.4859464455170802E-2</v>
      </c>
      <c r="K19">
        <v>8.3848522873395896E-3</v>
      </c>
      <c r="L19">
        <v>6.46861149490626E-3</v>
      </c>
      <c r="M19">
        <v>2.50547670653028E-2</v>
      </c>
      <c r="N19" t="str">
        <f t="shared" si="0"/>
        <v>****</v>
      </c>
    </row>
    <row r="20" spans="1:14" x14ac:dyDescent="0.2">
      <c r="N20" t="str">
        <f t="shared" si="0"/>
        <v/>
      </c>
    </row>
    <row r="21" spans="1:14" x14ac:dyDescent="0.2">
      <c r="N21" t="str">
        <f t="shared" si="0"/>
        <v/>
      </c>
    </row>
    <row r="22" spans="1:14" x14ac:dyDescent="0.2">
      <c r="A22" t="s">
        <v>12</v>
      </c>
      <c r="B22" t="s">
        <v>18</v>
      </c>
      <c r="C22" t="s">
        <v>17</v>
      </c>
      <c r="D22" t="s">
        <v>15</v>
      </c>
      <c r="E22">
        <v>7</v>
      </c>
      <c r="F22" t="b">
        <v>1</v>
      </c>
      <c r="G22">
        <v>1000</v>
      </c>
      <c r="H22">
        <v>0</v>
      </c>
      <c r="I22" s="4">
        <v>1E-3</v>
      </c>
      <c r="J22" s="5">
        <v>705624.14978997095</v>
      </c>
      <c r="K22">
        <v>241482.170808892</v>
      </c>
      <c r="L22">
        <v>162450.806901039</v>
      </c>
      <c r="M22">
        <v>698773.66738498199</v>
      </c>
      <c r="N22" t="str">
        <f t="shared" si="0"/>
        <v>****</v>
      </c>
    </row>
    <row r="23" spans="1:14" x14ac:dyDescent="0.2">
      <c r="A23" t="s">
        <v>12</v>
      </c>
      <c r="B23" t="s">
        <v>18</v>
      </c>
      <c r="C23" t="s">
        <v>17</v>
      </c>
      <c r="D23" t="s">
        <v>15</v>
      </c>
      <c r="E23">
        <v>14</v>
      </c>
      <c r="F23" t="b">
        <v>1</v>
      </c>
      <c r="G23">
        <v>1000</v>
      </c>
      <c r="H23">
        <v>0</v>
      </c>
      <c r="I23">
        <v>1E-3</v>
      </c>
      <c r="J23" s="1">
        <v>689194.68189368898</v>
      </c>
      <c r="K23">
        <v>245099.25210900401</v>
      </c>
      <c r="L23">
        <v>171133.008616882</v>
      </c>
      <c r="M23">
        <v>691282.26226359105</v>
      </c>
      <c r="N23" t="str">
        <f t="shared" si="0"/>
        <v>****</v>
      </c>
    </row>
    <row r="24" spans="1:14" x14ac:dyDescent="0.2">
      <c r="A24" t="s">
        <v>12</v>
      </c>
      <c r="B24" t="s">
        <v>18</v>
      </c>
      <c r="C24" t="s">
        <v>17</v>
      </c>
      <c r="D24" t="s">
        <v>16</v>
      </c>
      <c r="E24">
        <v>7</v>
      </c>
      <c r="F24" t="b">
        <v>1</v>
      </c>
      <c r="G24">
        <v>1000</v>
      </c>
      <c r="H24">
        <v>0</v>
      </c>
      <c r="I24">
        <v>1E-3</v>
      </c>
      <c r="J24" s="1">
        <v>647513.04908597202</v>
      </c>
      <c r="K24">
        <v>209687.463367891</v>
      </c>
      <c r="L24">
        <v>148651.640292016</v>
      </c>
      <c r="M24">
        <v>643390.53701639106</v>
      </c>
      <c r="N24" t="str">
        <f t="shared" si="0"/>
        <v>****</v>
      </c>
    </row>
    <row r="25" spans="1:14" x14ac:dyDescent="0.2">
      <c r="A25" t="s">
        <v>12</v>
      </c>
      <c r="B25" t="s">
        <v>18</v>
      </c>
      <c r="C25" t="s">
        <v>17</v>
      </c>
      <c r="D25" t="s">
        <v>16</v>
      </c>
      <c r="E25">
        <v>14</v>
      </c>
      <c r="F25" t="b">
        <v>1</v>
      </c>
      <c r="G25">
        <v>1000</v>
      </c>
      <c r="H25">
        <v>0</v>
      </c>
      <c r="I25">
        <v>0</v>
      </c>
      <c r="J25" s="1">
        <v>630256.01096388604</v>
      </c>
      <c r="K25">
        <v>214650.433068385</v>
      </c>
      <c r="L25">
        <v>156622.29087926401</v>
      </c>
      <c r="M25">
        <v>638922.21244989196</v>
      </c>
      <c r="N25" t="str">
        <f t="shared" si="0"/>
        <v>****</v>
      </c>
    </row>
    <row r="26" spans="1:14" x14ac:dyDescent="0.2">
      <c r="N26" t="str">
        <f t="shared" si="0"/>
        <v/>
      </c>
    </row>
    <row r="27" spans="1:14" x14ac:dyDescent="0.2">
      <c r="N27" t="str">
        <f t="shared" si="0"/>
        <v/>
      </c>
    </row>
    <row r="28" spans="1:14" s="3" customFormat="1" x14ac:dyDescent="0.2">
      <c r="A28" s="3" t="s">
        <v>12</v>
      </c>
      <c r="B28" s="3" t="s">
        <v>19</v>
      </c>
      <c r="C28" s="3" t="s">
        <v>14</v>
      </c>
      <c r="D28" s="3" t="s">
        <v>15</v>
      </c>
      <c r="E28" s="3">
        <v>1</v>
      </c>
      <c r="F28" s="3" t="b">
        <v>0</v>
      </c>
      <c r="G28" s="3">
        <v>1000</v>
      </c>
      <c r="H28" s="3">
        <v>0</v>
      </c>
      <c r="I28" s="3">
        <v>0.156</v>
      </c>
      <c r="J28" s="3">
        <v>2.2475960170322402E-2</v>
      </c>
      <c r="K28" s="3">
        <v>4.7988224567204099E-2</v>
      </c>
      <c r="L28" s="3">
        <v>2.8448630055539801E-2</v>
      </c>
      <c r="M28" s="3">
        <v>2.88052625976572E-2</v>
      </c>
      <c r="N28" t="str">
        <f>IF(I28="","",IF(I28&lt;0.05,"****",""))</f>
        <v/>
      </c>
    </row>
    <row r="29" spans="1:14" s="3" customFormat="1" x14ac:dyDescent="0.2">
      <c r="A29" s="3" t="s">
        <v>12</v>
      </c>
      <c r="B29" s="3" t="s">
        <v>19</v>
      </c>
      <c r="C29" s="3" t="s">
        <v>14</v>
      </c>
      <c r="D29" s="3" t="s">
        <v>15</v>
      </c>
      <c r="E29" s="3">
        <v>2</v>
      </c>
      <c r="F29" s="3" t="b">
        <v>0</v>
      </c>
      <c r="G29" s="3">
        <v>1000</v>
      </c>
      <c r="H29" s="3">
        <v>0</v>
      </c>
      <c r="I29" s="3">
        <v>0.17299999999999999</v>
      </c>
      <c r="J29" s="3">
        <v>2.3496310749678499E-2</v>
      </c>
      <c r="K29" s="3">
        <v>5.7719057946187403E-2</v>
      </c>
      <c r="L29" s="3">
        <v>3.1469788619206102E-2</v>
      </c>
      <c r="M29" s="3">
        <v>3.17531905959859E-2</v>
      </c>
      <c r="N29" t="str">
        <f t="shared" ref="N29:N92" si="1">IF(I29="","",IF(I29&lt;0.05,"****",""))</f>
        <v/>
      </c>
    </row>
    <row r="30" spans="1:14" s="3" customFormat="1" x14ac:dyDescent="0.2">
      <c r="A30" s="3" t="s">
        <v>12</v>
      </c>
      <c r="B30" s="3" t="s">
        <v>19</v>
      </c>
      <c r="C30" s="3" t="s">
        <v>14</v>
      </c>
      <c r="D30" s="3" t="s">
        <v>16</v>
      </c>
      <c r="E30" s="3">
        <v>1</v>
      </c>
      <c r="F30" s="3" t="b">
        <v>0</v>
      </c>
      <c r="G30" s="3">
        <v>1000</v>
      </c>
      <c r="H30" s="3">
        <v>0</v>
      </c>
      <c r="I30" s="3">
        <v>0.151</v>
      </c>
      <c r="J30" s="3">
        <v>2.5485316259551801E-2</v>
      </c>
      <c r="K30" s="3">
        <v>3.6118927917038697E-2</v>
      </c>
      <c r="L30" s="3">
        <v>2.4994222126696899E-2</v>
      </c>
      <c r="M30" s="3">
        <v>2.8868565852542601E-2</v>
      </c>
      <c r="N30" t="str">
        <f t="shared" si="1"/>
        <v/>
      </c>
    </row>
    <row r="31" spans="1:14" s="3" customFormat="1" x14ac:dyDescent="0.2">
      <c r="A31" s="3" t="s">
        <v>12</v>
      </c>
      <c r="B31" s="3" t="s">
        <v>19</v>
      </c>
      <c r="C31" s="3" t="s">
        <v>14</v>
      </c>
      <c r="D31" s="3" t="s">
        <v>16</v>
      </c>
      <c r="E31" s="3">
        <v>2</v>
      </c>
      <c r="F31" s="3" t="b">
        <v>0</v>
      </c>
      <c r="G31" s="3">
        <v>1000</v>
      </c>
      <c r="H31" s="3">
        <v>0</v>
      </c>
      <c r="I31" s="3">
        <v>0.17299999999999999</v>
      </c>
      <c r="J31" s="3">
        <v>2.73738265674533E-2</v>
      </c>
      <c r="K31" s="3">
        <v>4.6447708373083103E-2</v>
      </c>
      <c r="L31" s="3">
        <v>2.7661251742387899E-2</v>
      </c>
      <c r="M31" s="3">
        <v>3.0863036075689399E-2</v>
      </c>
      <c r="N31" t="str">
        <f t="shared" si="1"/>
        <v/>
      </c>
    </row>
    <row r="32" spans="1:14" x14ac:dyDescent="0.2">
      <c r="N32" t="str">
        <f t="shared" si="1"/>
        <v/>
      </c>
    </row>
    <row r="33" spans="1:14" x14ac:dyDescent="0.2">
      <c r="N33" t="str">
        <f t="shared" si="1"/>
        <v/>
      </c>
    </row>
    <row r="34" spans="1:14" s="3" customFormat="1" x14ac:dyDescent="0.2">
      <c r="A34" s="3" t="s">
        <v>12</v>
      </c>
      <c r="B34" s="3" t="s">
        <v>19</v>
      </c>
      <c r="C34" s="3" t="s">
        <v>17</v>
      </c>
      <c r="D34" s="3" t="s">
        <v>15</v>
      </c>
      <c r="E34" s="3">
        <v>1</v>
      </c>
      <c r="F34" s="3" t="b">
        <v>1</v>
      </c>
      <c r="G34" s="3">
        <v>1000</v>
      </c>
      <c r="H34" s="3">
        <v>0</v>
      </c>
      <c r="I34" s="3">
        <v>0.16</v>
      </c>
      <c r="J34" s="3">
        <v>712159.17267324298</v>
      </c>
      <c r="K34" s="3">
        <v>1267516.07459054</v>
      </c>
      <c r="L34" s="3">
        <v>778568.64996563003</v>
      </c>
      <c r="M34" s="3">
        <v>780270.31346713705</v>
      </c>
      <c r="N34" t="str">
        <f t="shared" si="1"/>
        <v/>
      </c>
    </row>
    <row r="35" spans="1:14" s="3" customFormat="1" x14ac:dyDescent="0.2">
      <c r="A35" s="3" t="s">
        <v>12</v>
      </c>
      <c r="B35" s="3" t="s">
        <v>19</v>
      </c>
      <c r="C35" s="3" t="s">
        <v>17</v>
      </c>
      <c r="D35" s="3" t="s">
        <v>15</v>
      </c>
      <c r="E35" s="3">
        <v>2</v>
      </c>
      <c r="F35" s="3" t="b">
        <v>1</v>
      </c>
      <c r="G35" s="3">
        <v>1000</v>
      </c>
      <c r="H35" s="3">
        <v>1</v>
      </c>
      <c r="I35" s="3">
        <v>0.16816816816816799</v>
      </c>
      <c r="J35" s="3">
        <v>713921.13707916101</v>
      </c>
      <c r="K35" s="3">
        <v>1661320.72350173</v>
      </c>
      <c r="L35" s="3">
        <v>874260.29470758501</v>
      </c>
      <c r="M35" s="3">
        <v>823303.52251822397</v>
      </c>
      <c r="N35" t="str">
        <f t="shared" si="1"/>
        <v/>
      </c>
    </row>
    <row r="36" spans="1:14" s="3" customFormat="1" x14ac:dyDescent="0.2">
      <c r="A36" s="3" t="s">
        <v>12</v>
      </c>
      <c r="B36" s="3" t="s">
        <v>19</v>
      </c>
      <c r="C36" s="3" t="s">
        <v>17</v>
      </c>
      <c r="D36" s="3" t="s">
        <v>16</v>
      </c>
      <c r="E36" s="3">
        <v>1</v>
      </c>
      <c r="F36" s="3" t="b">
        <v>1</v>
      </c>
      <c r="G36" s="3">
        <v>1000</v>
      </c>
      <c r="H36" s="3">
        <v>0</v>
      </c>
      <c r="I36" s="3">
        <v>0.17599999999999999</v>
      </c>
      <c r="J36" s="3">
        <v>761439.23230217898</v>
      </c>
      <c r="K36" s="3">
        <v>1061442.32243902</v>
      </c>
      <c r="L36" s="3">
        <v>708068.27252104704</v>
      </c>
      <c r="M36" s="3">
        <v>787031.35097439005</v>
      </c>
      <c r="N36" t="str">
        <f t="shared" si="1"/>
        <v/>
      </c>
    </row>
    <row r="37" spans="1:14" s="3" customFormat="1" x14ac:dyDescent="0.2">
      <c r="A37" s="3" t="s">
        <v>12</v>
      </c>
      <c r="B37" s="3" t="s">
        <v>19</v>
      </c>
      <c r="C37" s="3" t="s">
        <v>17</v>
      </c>
      <c r="D37" s="3" t="s">
        <v>16</v>
      </c>
      <c r="E37" s="3">
        <v>2</v>
      </c>
      <c r="F37" s="3" t="b">
        <v>1</v>
      </c>
      <c r="G37" s="3">
        <v>1000</v>
      </c>
      <c r="H37" s="3">
        <v>1</v>
      </c>
      <c r="I37" s="3">
        <v>0.16916916916916899</v>
      </c>
      <c r="J37" s="3">
        <v>748609.73828999605</v>
      </c>
      <c r="K37" s="3">
        <v>1235971.74231947</v>
      </c>
      <c r="L37" s="3">
        <v>808805.15860880504</v>
      </c>
      <c r="M37" s="3">
        <v>815433.85688103503</v>
      </c>
      <c r="N37" t="str">
        <f t="shared" si="1"/>
        <v/>
      </c>
    </row>
    <row r="38" spans="1:14" s="3" customFormat="1" x14ac:dyDescent="0.2">
      <c r="N38" t="str">
        <f t="shared" si="1"/>
        <v/>
      </c>
    </row>
    <row r="39" spans="1:14" s="3" customFormat="1" x14ac:dyDescent="0.2">
      <c r="N39" t="str">
        <f t="shared" si="1"/>
        <v/>
      </c>
    </row>
    <row r="40" spans="1:14" s="3" customFormat="1" x14ac:dyDescent="0.2">
      <c r="A40" s="3" t="s">
        <v>12</v>
      </c>
      <c r="B40" s="3" t="s">
        <v>20</v>
      </c>
      <c r="C40" s="3" t="s">
        <v>14</v>
      </c>
      <c r="D40" s="3" t="s">
        <v>15</v>
      </c>
      <c r="E40" s="3">
        <v>1</v>
      </c>
      <c r="F40" s="3" t="b">
        <v>0</v>
      </c>
      <c r="G40" s="3">
        <v>1000</v>
      </c>
      <c r="H40" s="3">
        <v>0</v>
      </c>
      <c r="I40" s="3">
        <v>8.3000000000000004E-2</v>
      </c>
      <c r="J40" s="3">
        <v>2.6577706262974999E-2</v>
      </c>
      <c r="K40" s="3">
        <v>2.71344188976834E-2</v>
      </c>
      <c r="L40" s="3">
        <v>1.8525373592207701E-2</v>
      </c>
      <c r="M40" s="3">
        <v>3.0908085188801001E-2</v>
      </c>
      <c r="N40" t="str">
        <f t="shared" si="1"/>
        <v/>
      </c>
    </row>
    <row r="41" spans="1:14" s="3" customFormat="1" x14ac:dyDescent="0.2">
      <c r="A41" s="3" t="s">
        <v>12</v>
      </c>
      <c r="B41" s="3" t="s">
        <v>20</v>
      </c>
      <c r="C41" s="3" t="s">
        <v>14</v>
      </c>
      <c r="D41" s="3" t="s">
        <v>15</v>
      </c>
      <c r="E41" s="3">
        <v>2</v>
      </c>
      <c r="F41" s="3" t="b">
        <v>0</v>
      </c>
      <c r="G41" s="3">
        <v>1000</v>
      </c>
      <c r="H41" s="3">
        <v>0</v>
      </c>
      <c r="I41" s="3">
        <v>8.5000000000000006E-2</v>
      </c>
      <c r="J41" s="3">
        <v>2.7477932289449902E-2</v>
      </c>
      <c r="K41" s="3">
        <v>2.7711612185286501E-2</v>
      </c>
      <c r="L41" s="3">
        <v>1.9522757973095699E-2</v>
      </c>
      <c r="M41" s="3">
        <v>3.12570069762814E-2</v>
      </c>
      <c r="N41" t="str">
        <f t="shared" si="1"/>
        <v/>
      </c>
    </row>
    <row r="42" spans="1:14" s="3" customFormat="1" x14ac:dyDescent="0.2">
      <c r="A42" s="3" t="s">
        <v>12</v>
      </c>
      <c r="B42" s="3" t="s">
        <v>20</v>
      </c>
      <c r="C42" s="3" t="s">
        <v>14</v>
      </c>
      <c r="D42" s="3" t="s">
        <v>16</v>
      </c>
      <c r="E42" s="3">
        <v>1</v>
      </c>
      <c r="F42" s="3" t="b">
        <v>0</v>
      </c>
      <c r="G42" s="3">
        <v>1000</v>
      </c>
      <c r="H42" s="3">
        <v>0</v>
      </c>
      <c r="I42" s="3">
        <v>6.4000000000000001E-2</v>
      </c>
      <c r="J42" s="3">
        <v>3.04778913692027E-2</v>
      </c>
      <c r="K42" s="3">
        <v>2.1845869550333699E-2</v>
      </c>
      <c r="L42" s="3">
        <v>1.6548589912174099E-2</v>
      </c>
      <c r="M42" s="3">
        <v>3.1793539537073701E-2</v>
      </c>
      <c r="N42" t="str">
        <f t="shared" si="1"/>
        <v/>
      </c>
    </row>
    <row r="43" spans="1:14" s="3" customFormat="1" x14ac:dyDescent="0.2">
      <c r="A43" s="3" t="s">
        <v>12</v>
      </c>
      <c r="B43" s="3" t="s">
        <v>20</v>
      </c>
      <c r="C43" s="3" t="s">
        <v>14</v>
      </c>
      <c r="D43" s="3" t="s">
        <v>16</v>
      </c>
      <c r="E43" s="3">
        <v>2</v>
      </c>
      <c r="F43" s="3" t="b">
        <v>0</v>
      </c>
      <c r="G43" s="3">
        <v>1000</v>
      </c>
      <c r="H43" s="3">
        <v>0</v>
      </c>
      <c r="I43" s="3">
        <v>7.6999999999999999E-2</v>
      </c>
      <c r="J43" s="3">
        <v>3.1803984988088597E-2</v>
      </c>
      <c r="K43" s="3">
        <v>2.32103691006934E-2</v>
      </c>
      <c r="L43" s="3">
        <v>1.7427846395265099E-2</v>
      </c>
      <c r="M43" s="3">
        <v>3.2271485318800301E-2</v>
      </c>
      <c r="N43" t="str">
        <f t="shared" si="1"/>
        <v/>
      </c>
    </row>
    <row r="44" spans="1:14" s="3" customFormat="1" x14ac:dyDescent="0.2">
      <c r="N44" t="str">
        <f t="shared" si="1"/>
        <v/>
      </c>
    </row>
    <row r="45" spans="1:14" s="3" customFormat="1" x14ac:dyDescent="0.2">
      <c r="N45" t="str">
        <f t="shared" si="1"/>
        <v/>
      </c>
    </row>
    <row r="46" spans="1:14" s="3" customFormat="1" x14ac:dyDescent="0.2">
      <c r="A46" s="3" t="s">
        <v>12</v>
      </c>
      <c r="B46" s="3" t="s">
        <v>20</v>
      </c>
      <c r="C46" s="3" t="s">
        <v>17</v>
      </c>
      <c r="D46" s="3" t="s">
        <v>15</v>
      </c>
      <c r="E46" s="3">
        <v>1</v>
      </c>
      <c r="F46" s="3" t="b">
        <v>1</v>
      </c>
      <c r="G46" s="3">
        <v>1000</v>
      </c>
      <c r="H46" s="3">
        <v>0</v>
      </c>
      <c r="I46" s="3">
        <v>6.8000000000000005E-2</v>
      </c>
      <c r="J46" s="3">
        <v>771803.94092925405</v>
      </c>
      <c r="K46" s="3">
        <v>599272.22880492196</v>
      </c>
      <c r="L46" s="3">
        <v>443668.77340049198</v>
      </c>
      <c r="M46" s="3">
        <v>801422.11988746899</v>
      </c>
      <c r="N46" t="str">
        <f t="shared" si="1"/>
        <v/>
      </c>
    </row>
    <row r="47" spans="1:14" s="3" customFormat="1" x14ac:dyDescent="0.2">
      <c r="A47" s="3" t="s">
        <v>12</v>
      </c>
      <c r="B47" s="3" t="s">
        <v>20</v>
      </c>
      <c r="C47" s="3" t="s">
        <v>17</v>
      </c>
      <c r="D47" s="3" t="s">
        <v>15</v>
      </c>
      <c r="E47" s="3">
        <v>2</v>
      </c>
      <c r="F47" s="3" t="b">
        <v>1</v>
      </c>
      <c r="G47" s="3">
        <v>1000</v>
      </c>
      <c r="H47" s="3">
        <v>0</v>
      </c>
      <c r="I47" s="3">
        <v>7.0999999999999994E-2</v>
      </c>
      <c r="J47" s="3">
        <v>787657.56354123994</v>
      </c>
      <c r="K47" s="3">
        <v>635564.22351875505</v>
      </c>
      <c r="L47" s="3">
        <v>465818.23663804802</v>
      </c>
      <c r="M47" s="3">
        <v>812902.10925457196</v>
      </c>
      <c r="N47" t="str">
        <f t="shared" si="1"/>
        <v/>
      </c>
    </row>
    <row r="48" spans="1:14" s="3" customFormat="1" x14ac:dyDescent="0.2">
      <c r="A48" s="3" t="s">
        <v>12</v>
      </c>
      <c r="B48" s="3" t="s">
        <v>20</v>
      </c>
      <c r="C48" s="3" t="s">
        <v>17</v>
      </c>
      <c r="D48" s="3" t="s">
        <v>16</v>
      </c>
      <c r="E48" s="3">
        <v>1</v>
      </c>
      <c r="F48" s="3" t="b">
        <v>1</v>
      </c>
      <c r="G48" s="3">
        <v>1000</v>
      </c>
      <c r="H48" s="3">
        <v>0</v>
      </c>
      <c r="I48" s="3">
        <v>6.4000000000000001E-2</v>
      </c>
      <c r="J48" s="3">
        <v>810338.98656359594</v>
      </c>
      <c r="K48" s="3">
        <v>601229.66219868697</v>
      </c>
      <c r="L48" s="3">
        <v>419231.72523624101</v>
      </c>
      <c r="M48" s="3">
        <v>833870.01929587801</v>
      </c>
      <c r="N48" t="str">
        <f t="shared" si="1"/>
        <v/>
      </c>
    </row>
    <row r="49" spans="1:14" s="3" customFormat="1" x14ac:dyDescent="0.2">
      <c r="A49" s="3" t="s">
        <v>12</v>
      </c>
      <c r="B49" s="3" t="s">
        <v>20</v>
      </c>
      <c r="C49" s="3" t="s">
        <v>17</v>
      </c>
      <c r="D49" s="3" t="s">
        <v>16</v>
      </c>
      <c r="E49" s="3">
        <v>2</v>
      </c>
      <c r="F49" s="3" t="b">
        <v>1</v>
      </c>
      <c r="G49" s="3">
        <v>1000</v>
      </c>
      <c r="H49" s="3">
        <v>0</v>
      </c>
      <c r="I49" s="3">
        <v>7.2999999999999995E-2</v>
      </c>
      <c r="J49" s="3">
        <v>815206.47635003296</v>
      </c>
      <c r="K49" s="3">
        <v>657931.942499178</v>
      </c>
      <c r="L49" s="3">
        <v>440258.873219634</v>
      </c>
      <c r="M49" s="3">
        <v>839942.90739599196</v>
      </c>
      <c r="N49" t="str">
        <f t="shared" si="1"/>
        <v/>
      </c>
    </row>
    <row r="50" spans="1:14" x14ac:dyDescent="0.2">
      <c r="N50" t="str">
        <f t="shared" si="1"/>
        <v/>
      </c>
    </row>
    <row r="51" spans="1:14" x14ac:dyDescent="0.2">
      <c r="N51" t="str">
        <f t="shared" si="1"/>
        <v/>
      </c>
    </row>
    <row r="52" spans="1:14" x14ac:dyDescent="0.2">
      <c r="A52" t="s">
        <v>21</v>
      </c>
      <c r="B52" t="s">
        <v>13</v>
      </c>
      <c r="C52" t="s">
        <v>22</v>
      </c>
      <c r="D52" t="s">
        <v>15</v>
      </c>
      <c r="E52">
        <v>2</v>
      </c>
      <c r="F52" t="b">
        <v>0</v>
      </c>
      <c r="G52">
        <v>1000</v>
      </c>
      <c r="H52">
        <v>0</v>
      </c>
      <c r="I52">
        <v>4.2999999999999997E-2</v>
      </c>
      <c r="J52">
        <v>2.71161842524251E-2</v>
      </c>
      <c r="K52">
        <v>2.1432117122596701E-2</v>
      </c>
      <c r="L52">
        <v>1.62280493495102E-2</v>
      </c>
      <c r="M52">
        <v>3.03031202078256E-2</v>
      </c>
      <c r="N52" t="str">
        <f t="shared" si="1"/>
        <v>****</v>
      </c>
    </row>
    <row r="53" spans="1:14" x14ac:dyDescent="0.2">
      <c r="A53" t="s">
        <v>21</v>
      </c>
      <c r="B53" t="s">
        <v>13</v>
      </c>
      <c r="C53" t="s">
        <v>22</v>
      </c>
      <c r="D53" t="s">
        <v>15</v>
      </c>
      <c r="E53">
        <v>4</v>
      </c>
      <c r="F53" t="b">
        <v>0</v>
      </c>
      <c r="G53">
        <v>1000</v>
      </c>
      <c r="H53">
        <v>0</v>
      </c>
      <c r="I53">
        <v>5.6000000000000001E-2</v>
      </c>
      <c r="J53">
        <v>2.61991894598914E-2</v>
      </c>
      <c r="K53">
        <v>2.1555894244113801E-2</v>
      </c>
      <c r="L53">
        <v>1.7003791783636299E-2</v>
      </c>
      <c r="M53">
        <v>2.9216210622964998E-2</v>
      </c>
      <c r="N53" t="str">
        <f t="shared" si="1"/>
        <v/>
      </c>
    </row>
    <row r="54" spans="1:14" x14ac:dyDescent="0.2">
      <c r="A54" t="s">
        <v>21</v>
      </c>
      <c r="B54" t="s">
        <v>13</v>
      </c>
      <c r="C54" t="s">
        <v>22</v>
      </c>
      <c r="D54" t="s">
        <v>16</v>
      </c>
      <c r="E54">
        <v>2</v>
      </c>
      <c r="F54" t="b">
        <v>0</v>
      </c>
      <c r="G54">
        <v>1000</v>
      </c>
      <c r="H54">
        <v>0</v>
      </c>
      <c r="I54">
        <v>3.6999999999999998E-2</v>
      </c>
      <c r="J54">
        <v>3.1154584508930001E-2</v>
      </c>
      <c r="K54">
        <v>1.7629145343497798E-2</v>
      </c>
      <c r="L54">
        <v>1.35544945649601E-2</v>
      </c>
      <c r="M54">
        <v>3.0941742938358999E-2</v>
      </c>
      <c r="N54" t="str">
        <f t="shared" si="1"/>
        <v>****</v>
      </c>
    </row>
    <row r="55" spans="1:14" x14ac:dyDescent="0.2">
      <c r="A55" t="s">
        <v>21</v>
      </c>
      <c r="B55" t="s">
        <v>13</v>
      </c>
      <c r="C55" t="s">
        <v>22</v>
      </c>
      <c r="D55" t="s">
        <v>16</v>
      </c>
      <c r="E55">
        <v>4</v>
      </c>
      <c r="F55" t="b">
        <v>0</v>
      </c>
      <c r="G55">
        <v>1000</v>
      </c>
      <c r="H55">
        <v>0</v>
      </c>
      <c r="I55">
        <v>4.9000000000000002E-2</v>
      </c>
      <c r="J55">
        <v>3.06363563485323E-2</v>
      </c>
      <c r="K55">
        <v>1.7904494470269702E-2</v>
      </c>
      <c r="L55">
        <v>1.41463034148759E-2</v>
      </c>
      <c r="M55">
        <v>3.0160010295859699E-2</v>
      </c>
      <c r="N55" t="str">
        <f t="shared" si="1"/>
        <v>****</v>
      </c>
    </row>
    <row r="56" spans="1:14" x14ac:dyDescent="0.2">
      <c r="N56" t="str">
        <f t="shared" si="1"/>
        <v/>
      </c>
    </row>
    <row r="57" spans="1:14" x14ac:dyDescent="0.2">
      <c r="N57" t="str">
        <f t="shared" si="1"/>
        <v/>
      </c>
    </row>
    <row r="58" spans="1:14" x14ac:dyDescent="0.2">
      <c r="A58" t="s">
        <v>21</v>
      </c>
      <c r="B58" t="s">
        <v>13</v>
      </c>
      <c r="C58" t="s">
        <v>17</v>
      </c>
      <c r="D58" t="s">
        <v>15</v>
      </c>
      <c r="E58">
        <v>2</v>
      </c>
      <c r="F58" t="b">
        <v>1</v>
      </c>
      <c r="G58">
        <v>1000</v>
      </c>
      <c r="H58">
        <v>0</v>
      </c>
      <c r="I58">
        <v>2.8000000000000001E-2</v>
      </c>
      <c r="J58">
        <v>882635.67181834998</v>
      </c>
      <c r="K58">
        <v>668442.53607220401</v>
      </c>
      <c r="L58">
        <v>431705.502985286</v>
      </c>
      <c r="M58">
        <v>1005451.34397644</v>
      </c>
      <c r="N58" t="str">
        <f t="shared" si="1"/>
        <v>****</v>
      </c>
    </row>
    <row r="59" spans="1:14" x14ac:dyDescent="0.2">
      <c r="A59" t="s">
        <v>21</v>
      </c>
      <c r="B59" t="s">
        <v>13</v>
      </c>
      <c r="C59" t="s">
        <v>17</v>
      </c>
      <c r="D59" t="s">
        <v>15</v>
      </c>
      <c r="E59">
        <v>4</v>
      </c>
      <c r="F59" t="b">
        <v>1</v>
      </c>
      <c r="G59">
        <v>1000</v>
      </c>
      <c r="H59">
        <v>0</v>
      </c>
      <c r="I59">
        <v>3.5000000000000003E-2</v>
      </c>
      <c r="J59">
        <v>873764.36352911405</v>
      </c>
      <c r="K59">
        <v>685228.99333456904</v>
      </c>
      <c r="L59">
        <v>456063.06754912302</v>
      </c>
      <c r="M59">
        <v>985960.28490158997</v>
      </c>
      <c r="N59" t="str">
        <f t="shared" si="1"/>
        <v>****</v>
      </c>
    </row>
    <row r="60" spans="1:14" x14ac:dyDescent="0.2">
      <c r="A60" t="s">
        <v>21</v>
      </c>
      <c r="B60" t="s">
        <v>13</v>
      </c>
      <c r="C60" t="s">
        <v>17</v>
      </c>
      <c r="D60" t="s">
        <v>16</v>
      </c>
      <c r="E60">
        <v>2</v>
      </c>
      <c r="F60" t="b">
        <v>1</v>
      </c>
      <c r="G60">
        <v>1000</v>
      </c>
      <c r="H60">
        <v>0</v>
      </c>
      <c r="I60">
        <v>3.2000000000000001E-2</v>
      </c>
      <c r="J60">
        <v>944141.31803996605</v>
      </c>
      <c r="K60">
        <v>551915.02949743799</v>
      </c>
      <c r="L60">
        <v>366122.71214808902</v>
      </c>
      <c r="M60">
        <v>967836.12435945997</v>
      </c>
      <c r="N60" t="str">
        <f t="shared" si="1"/>
        <v>****</v>
      </c>
    </row>
    <row r="61" spans="1:14" x14ac:dyDescent="0.2">
      <c r="A61" t="s">
        <v>21</v>
      </c>
      <c r="B61" t="s">
        <v>13</v>
      </c>
      <c r="C61" t="s">
        <v>17</v>
      </c>
      <c r="D61" t="s">
        <v>16</v>
      </c>
      <c r="E61">
        <v>4</v>
      </c>
      <c r="F61" t="b">
        <v>1</v>
      </c>
      <c r="G61">
        <v>1000</v>
      </c>
      <c r="H61">
        <v>0</v>
      </c>
      <c r="I61">
        <v>2.7E-2</v>
      </c>
      <c r="J61">
        <v>947720.42510043003</v>
      </c>
      <c r="K61">
        <v>560664.54033321096</v>
      </c>
      <c r="L61">
        <v>384903.24942026002</v>
      </c>
      <c r="M61">
        <v>954557.05519793194</v>
      </c>
      <c r="N61" t="str">
        <f t="shared" si="1"/>
        <v>****</v>
      </c>
    </row>
    <row r="62" spans="1:14" x14ac:dyDescent="0.2">
      <c r="N62" t="str">
        <f t="shared" si="1"/>
        <v/>
      </c>
    </row>
    <row r="63" spans="1:14" x14ac:dyDescent="0.2">
      <c r="N63" t="str">
        <f t="shared" si="1"/>
        <v/>
      </c>
    </row>
    <row r="64" spans="1:14" x14ac:dyDescent="0.2">
      <c r="A64" t="s">
        <v>21</v>
      </c>
      <c r="B64" t="s">
        <v>18</v>
      </c>
      <c r="C64" t="s">
        <v>22</v>
      </c>
      <c r="D64" t="s">
        <v>15</v>
      </c>
      <c r="E64">
        <v>7</v>
      </c>
      <c r="F64" t="b">
        <v>0</v>
      </c>
      <c r="G64">
        <v>1000</v>
      </c>
      <c r="H64">
        <v>0</v>
      </c>
      <c r="I64" s="4">
        <v>5.0000000000000001E-3</v>
      </c>
      <c r="J64" s="4">
        <v>2.4332917805402001E-2</v>
      </c>
      <c r="K64">
        <v>1.0536809300841801E-2</v>
      </c>
      <c r="L64">
        <v>8.19645234750669E-3</v>
      </c>
      <c r="M64">
        <v>2.5367862962436798E-2</v>
      </c>
      <c r="N64" t="str">
        <f t="shared" si="1"/>
        <v>****</v>
      </c>
    </row>
    <row r="65" spans="1:14" x14ac:dyDescent="0.2">
      <c r="A65" t="s">
        <v>21</v>
      </c>
      <c r="B65" t="s">
        <v>18</v>
      </c>
      <c r="C65" t="s">
        <v>22</v>
      </c>
      <c r="D65" t="s">
        <v>15</v>
      </c>
      <c r="E65">
        <v>14</v>
      </c>
      <c r="F65" t="b">
        <v>0</v>
      </c>
      <c r="G65">
        <v>1000</v>
      </c>
      <c r="H65">
        <v>0</v>
      </c>
      <c r="I65">
        <v>7.0000000000000001E-3</v>
      </c>
      <c r="J65">
        <v>2.4703245091710499E-2</v>
      </c>
      <c r="K65">
        <v>1.13976360908644E-2</v>
      </c>
      <c r="L65">
        <v>8.5471483844047503E-3</v>
      </c>
      <c r="M65">
        <v>2.5678819495879399E-2</v>
      </c>
      <c r="N65" t="str">
        <f t="shared" si="1"/>
        <v>****</v>
      </c>
    </row>
    <row r="66" spans="1:14" x14ac:dyDescent="0.2">
      <c r="A66" t="s">
        <v>21</v>
      </c>
      <c r="B66" t="s">
        <v>18</v>
      </c>
      <c r="C66" t="s">
        <v>22</v>
      </c>
      <c r="D66" t="s">
        <v>16</v>
      </c>
      <c r="E66">
        <v>7</v>
      </c>
      <c r="F66" t="b">
        <v>0</v>
      </c>
      <c r="G66">
        <v>1000</v>
      </c>
      <c r="H66">
        <v>0</v>
      </c>
      <c r="I66">
        <v>2E-3</v>
      </c>
      <c r="J66">
        <v>2.9242113323089E-2</v>
      </c>
      <c r="K66">
        <v>9.4409504268478297E-3</v>
      </c>
      <c r="L66">
        <v>7.09370828305627E-3</v>
      </c>
      <c r="M66">
        <v>2.8610448477525099E-2</v>
      </c>
      <c r="N66" t="str">
        <f t="shared" si="1"/>
        <v>****</v>
      </c>
    </row>
    <row r="67" spans="1:14" x14ac:dyDescent="0.2">
      <c r="A67" t="s">
        <v>21</v>
      </c>
      <c r="B67" t="s">
        <v>18</v>
      </c>
      <c r="C67" t="s">
        <v>22</v>
      </c>
      <c r="D67" t="s">
        <v>16</v>
      </c>
      <c r="E67">
        <v>14</v>
      </c>
      <c r="F67" t="b">
        <v>0</v>
      </c>
      <c r="G67">
        <v>1000</v>
      </c>
      <c r="H67">
        <v>0</v>
      </c>
      <c r="I67">
        <v>3.0000000000000001E-3</v>
      </c>
      <c r="J67">
        <v>2.9059733016926301E-2</v>
      </c>
      <c r="K67">
        <v>1.0148543832309599E-2</v>
      </c>
      <c r="L67">
        <v>7.4201687905244198E-3</v>
      </c>
      <c r="M67">
        <v>2.8635206958814399E-2</v>
      </c>
      <c r="N67" t="str">
        <f t="shared" si="1"/>
        <v>****</v>
      </c>
    </row>
    <row r="68" spans="1:14" x14ac:dyDescent="0.2">
      <c r="N68" t="str">
        <f t="shared" si="1"/>
        <v/>
      </c>
    </row>
    <row r="69" spans="1:14" x14ac:dyDescent="0.2">
      <c r="N69" t="str">
        <f t="shared" si="1"/>
        <v/>
      </c>
    </row>
    <row r="70" spans="1:14" x14ac:dyDescent="0.2">
      <c r="A70" t="s">
        <v>21</v>
      </c>
      <c r="B70" t="s">
        <v>18</v>
      </c>
      <c r="C70" t="s">
        <v>17</v>
      </c>
      <c r="D70" t="s">
        <v>15</v>
      </c>
      <c r="E70">
        <v>7</v>
      </c>
      <c r="F70" t="b">
        <v>1</v>
      </c>
      <c r="G70">
        <v>1000</v>
      </c>
      <c r="H70">
        <v>0</v>
      </c>
      <c r="I70" s="4">
        <v>0</v>
      </c>
      <c r="J70" s="5">
        <v>779392.39802173804</v>
      </c>
      <c r="K70">
        <v>293257.75548051798</v>
      </c>
      <c r="L70">
        <v>212524.300413427</v>
      </c>
      <c r="M70">
        <v>797564.13626941305</v>
      </c>
      <c r="N70" t="str">
        <f t="shared" si="1"/>
        <v>****</v>
      </c>
    </row>
    <row r="71" spans="1:14" x14ac:dyDescent="0.2">
      <c r="A71" t="s">
        <v>21</v>
      </c>
      <c r="B71" t="s">
        <v>18</v>
      </c>
      <c r="C71" t="s">
        <v>17</v>
      </c>
      <c r="D71" t="s">
        <v>15</v>
      </c>
      <c r="E71">
        <v>14</v>
      </c>
      <c r="F71" t="b">
        <v>1</v>
      </c>
      <c r="G71">
        <v>1000</v>
      </c>
      <c r="H71">
        <v>0</v>
      </c>
      <c r="I71">
        <v>5.0000000000000001E-3</v>
      </c>
      <c r="J71" s="1">
        <v>783960.54592374305</v>
      </c>
      <c r="K71">
        <v>325584.40626875102</v>
      </c>
      <c r="L71">
        <v>222328.30495361699</v>
      </c>
      <c r="M71">
        <v>797125.58773527399</v>
      </c>
      <c r="N71" t="str">
        <f t="shared" si="1"/>
        <v>****</v>
      </c>
    </row>
    <row r="72" spans="1:14" x14ac:dyDescent="0.2">
      <c r="A72" t="s">
        <v>21</v>
      </c>
      <c r="B72" t="s">
        <v>18</v>
      </c>
      <c r="C72" t="s">
        <v>17</v>
      </c>
      <c r="D72" t="s">
        <v>16</v>
      </c>
      <c r="E72">
        <v>7</v>
      </c>
      <c r="F72" t="b">
        <v>1</v>
      </c>
      <c r="G72">
        <v>1000</v>
      </c>
      <c r="H72">
        <v>0</v>
      </c>
      <c r="I72">
        <v>1E-3</v>
      </c>
      <c r="J72" s="1">
        <v>814380.44155783998</v>
      </c>
      <c r="K72">
        <v>271973.00290931901</v>
      </c>
      <c r="L72">
        <v>187441.948339244</v>
      </c>
      <c r="M72">
        <v>815890.79941242596</v>
      </c>
      <c r="N72" t="str">
        <f t="shared" si="1"/>
        <v>****</v>
      </c>
    </row>
    <row r="73" spans="1:14" x14ac:dyDescent="0.2">
      <c r="A73" t="s">
        <v>21</v>
      </c>
      <c r="B73" t="s">
        <v>18</v>
      </c>
      <c r="C73" t="s">
        <v>17</v>
      </c>
      <c r="D73" t="s">
        <v>16</v>
      </c>
      <c r="E73">
        <v>14</v>
      </c>
      <c r="F73" t="b">
        <v>1</v>
      </c>
      <c r="G73">
        <v>1000</v>
      </c>
      <c r="H73">
        <v>0</v>
      </c>
      <c r="I73">
        <v>1E-3</v>
      </c>
      <c r="J73" s="1">
        <v>814891.79969320598</v>
      </c>
      <c r="K73">
        <v>302435.01155192498</v>
      </c>
      <c r="L73">
        <v>196565.979508174</v>
      </c>
      <c r="M73">
        <v>814299.98250160797</v>
      </c>
      <c r="N73" t="str">
        <f t="shared" si="1"/>
        <v>****</v>
      </c>
    </row>
    <row r="74" spans="1:14" x14ac:dyDescent="0.2">
      <c r="N74" t="str">
        <f t="shared" si="1"/>
        <v/>
      </c>
    </row>
    <row r="75" spans="1:14" x14ac:dyDescent="0.2">
      <c r="N75" t="str">
        <f t="shared" si="1"/>
        <v/>
      </c>
    </row>
    <row r="76" spans="1:14" x14ac:dyDescent="0.2">
      <c r="A76" t="s">
        <v>21</v>
      </c>
      <c r="B76" t="s">
        <v>19</v>
      </c>
      <c r="C76" t="s">
        <v>22</v>
      </c>
      <c r="D76" t="s">
        <v>15</v>
      </c>
      <c r="E76">
        <v>1</v>
      </c>
      <c r="F76" t="b">
        <v>0</v>
      </c>
      <c r="G76">
        <v>1000</v>
      </c>
      <c r="H76">
        <v>0</v>
      </c>
      <c r="I76">
        <v>0.186</v>
      </c>
      <c r="J76">
        <v>2.5119082537118802E-2</v>
      </c>
      <c r="K76">
        <v>9.4983991035467799E-2</v>
      </c>
      <c r="L76">
        <v>4.22484029186323E-2</v>
      </c>
      <c r="M76">
        <v>4.1280823157156102E-2</v>
      </c>
      <c r="N76" t="str">
        <f t="shared" si="1"/>
        <v/>
      </c>
    </row>
    <row r="77" spans="1:14" x14ac:dyDescent="0.2">
      <c r="A77" t="s">
        <v>21</v>
      </c>
      <c r="B77" t="s">
        <v>19</v>
      </c>
      <c r="C77" t="s">
        <v>22</v>
      </c>
      <c r="D77" t="s">
        <v>15</v>
      </c>
      <c r="E77">
        <v>2</v>
      </c>
      <c r="F77" t="b">
        <v>0</v>
      </c>
      <c r="G77">
        <v>1000</v>
      </c>
      <c r="H77">
        <v>0</v>
      </c>
      <c r="I77">
        <v>0.17899999999999999</v>
      </c>
      <c r="J77">
        <v>2.6298853551438E-2</v>
      </c>
      <c r="K77">
        <v>0.118745530835094</v>
      </c>
      <c r="L77">
        <v>4.7737500337172598E-2</v>
      </c>
      <c r="M77">
        <v>4.3785776279477898E-2</v>
      </c>
      <c r="N77" t="str">
        <f t="shared" si="1"/>
        <v/>
      </c>
    </row>
    <row r="78" spans="1:14" x14ac:dyDescent="0.2">
      <c r="A78" t="s">
        <v>21</v>
      </c>
      <c r="B78" t="s">
        <v>19</v>
      </c>
      <c r="C78" t="s">
        <v>22</v>
      </c>
      <c r="D78" t="s">
        <v>16</v>
      </c>
      <c r="E78">
        <v>1</v>
      </c>
      <c r="F78" t="b">
        <v>0</v>
      </c>
      <c r="G78">
        <v>1000</v>
      </c>
      <c r="H78">
        <v>0</v>
      </c>
      <c r="I78">
        <v>0.17</v>
      </c>
      <c r="J78">
        <v>3.3850845870297797E-2</v>
      </c>
      <c r="K78">
        <v>8.1484943844869595E-2</v>
      </c>
      <c r="L78">
        <v>3.5706666785484301E-2</v>
      </c>
      <c r="M78">
        <v>3.68768147141635E-2</v>
      </c>
      <c r="N78" t="str">
        <f t="shared" si="1"/>
        <v/>
      </c>
    </row>
    <row r="79" spans="1:14" x14ac:dyDescent="0.2">
      <c r="A79" t="s">
        <v>21</v>
      </c>
      <c r="B79" t="s">
        <v>19</v>
      </c>
      <c r="C79" t="s">
        <v>22</v>
      </c>
      <c r="D79" t="s">
        <v>16</v>
      </c>
      <c r="E79">
        <v>2</v>
      </c>
      <c r="F79" t="b">
        <v>0</v>
      </c>
      <c r="G79">
        <v>1000</v>
      </c>
      <c r="H79">
        <v>0</v>
      </c>
      <c r="I79">
        <v>0.17299999999999999</v>
      </c>
      <c r="J79">
        <v>3.3221118229991103E-2</v>
      </c>
      <c r="K79">
        <v>9.8265221228573396E-2</v>
      </c>
      <c r="L79">
        <v>4.0894589919088502E-2</v>
      </c>
      <c r="M79">
        <v>3.9247330635284502E-2</v>
      </c>
      <c r="N79" t="str">
        <f t="shared" si="1"/>
        <v/>
      </c>
    </row>
    <row r="80" spans="1:14" x14ac:dyDescent="0.2">
      <c r="N80" t="str">
        <f t="shared" si="1"/>
        <v/>
      </c>
    </row>
    <row r="81" spans="1:14" x14ac:dyDescent="0.2">
      <c r="N81" t="str">
        <f t="shared" si="1"/>
        <v/>
      </c>
    </row>
    <row r="82" spans="1:14" x14ac:dyDescent="0.2">
      <c r="A82" t="s">
        <v>21</v>
      </c>
      <c r="B82" t="s">
        <v>19</v>
      </c>
      <c r="C82" t="s">
        <v>17</v>
      </c>
      <c r="D82" t="s">
        <v>15</v>
      </c>
      <c r="E82">
        <v>1</v>
      </c>
      <c r="F82" t="b">
        <v>1</v>
      </c>
      <c r="G82">
        <v>1000</v>
      </c>
      <c r="H82">
        <v>1</v>
      </c>
      <c r="I82">
        <v>0.14114114114114101</v>
      </c>
      <c r="J82">
        <v>904668.27414046798</v>
      </c>
      <c r="K82">
        <v>1751010.936974</v>
      </c>
      <c r="L82">
        <v>1071000.2178394999</v>
      </c>
      <c r="M82">
        <v>1255257.4272062101</v>
      </c>
      <c r="N82" t="str">
        <f t="shared" si="1"/>
        <v/>
      </c>
    </row>
    <row r="83" spans="1:14" x14ac:dyDescent="0.2">
      <c r="A83" t="s">
        <v>21</v>
      </c>
      <c r="B83" t="s">
        <v>19</v>
      </c>
      <c r="C83" t="s">
        <v>17</v>
      </c>
      <c r="D83" t="s">
        <v>15</v>
      </c>
      <c r="E83">
        <v>2</v>
      </c>
      <c r="F83" t="b">
        <v>1</v>
      </c>
      <c r="G83">
        <v>1000</v>
      </c>
      <c r="H83">
        <v>2</v>
      </c>
      <c r="I83">
        <v>0.14328657314629301</v>
      </c>
      <c r="J83">
        <v>930887.88972781505</v>
      </c>
      <c r="K83">
        <v>1925938.14207628</v>
      </c>
      <c r="L83">
        <v>1206364.84399061</v>
      </c>
      <c r="M83">
        <v>1384865.7649747101</v>
      </c>
      <c r="N83" t="str">
        <f t="shared" si="1"/>
        <v/>
      </c>
    </row>
    <row r="84" spans="1:14" x14ac:dyDescent="0.2">
      <c r="A84" t="s">
        <v>21</v>
      </c>
      <c r="B84" t="s">
        <v>19</v>
      </c>
      <c r="C84" t="s">
        <v>17</v>
      </c>
      <c r="D84" t="s">
        <v>16</v>
      </c>
      <c r="E84">
        <v>1</v>
      </c>
      <c r="F84" t="b">
        <v>1</v>
      </c>
      <c r="G84">
        <v>1000</v>
      </c>
      <c r="H84">
        <v>1</v>
      </c>
      <c r="I84">
        <v>0.148148148148148</v>
      </c>
      <c r="J84">
        <v>1088429.4478476299</v>
      </c>
      <c r="K84">
        <v>1463525.4071134101</v>
      </c>
      <c r="L84">
        <v>923469.13627171505</v>
      </c>
      <c r="M84">
        <v>1127109.59796125</v>
      </c>
      <c r="N84" t="str">
        <f t="shared" si="1"/>
        <v/>
      </c>
    </row>
    <row r="85" spans="1:14" x14ac:dyDescent="0.2">
      <c r="A85" t="s">
        <v>21</v>
      </c>
      <c r="B85" t="s">
        <v>19</v>
      </c>
      <c r="C85" t="s">
        <v>17</v>
      </c>
      <c r="D85" t="s">
        <v>16</v>
      </c>
      <c r="E85">
        <v>2</v>
      </c>
      <c r="F85" t="b">
        <v>1</v>
      </c>
      <c r="G85">
        <v>1000</v>
      </c>
      <c r="H85">
        <v>2</v>
      </c>
      <c r="I85">
        <v>0.15030060120240499</v>
      </c>
      <c r="J85">
        <v>1109550.1259979799</v>
      </c>
      <c r="K85">
        <v>1560990.5623641</v>
      </c>
      <c r="L85">
        <v>1049832.3944687301</v>
      </c>
      <c r="M85">
        <v>1238222.5347621101</v>
      </c>
      <c r="N85" t="str">
        <f t="shared" si="1"/>
        <v/>
      </c>
    </row>
    <row r="86" spans="1:14" x14ac:dyDescent="0.2">
      <c r="N86" t="str">
        <f t="shared" si="1"/>
        <v/>
      </c>
    </row>
    <row r="87" spans="1:14" x14ac:dyDescent="0.2">
      <c r="N87" t="str">
        <f t="shared" si="1"/>
        <v/>
      </c>
    </row>
    <row r="88" spans="1:14" x14ac:dyDescent="0.2">
      <c r="A88" t="s">
        <v>21</v>
      </c>
      <c r="B88" t="s">
        <v>20</v>
      </c>
      <c r="C88" t="s">
        <v>22</v>
      </c>
      <c r="D88" t="s">
        <v>15</v>
      </c>
      <c r="E88">
        <v>1</v>
      </c>
      <c r="F88" t="b">
        <v>0</v>
      </c>
      <c r="G88">
        <v>1000</v>
      </c>
      <c r="H88">
        <v>0</v>
      </c>
      <c r="I88">
        <v>0.106</v>
      </c>
      <c r="J88">
        <v>2.4484737591438901E-2</v>
      </c>
      <c r="K88">
        <v>3.8913075811226501E-2</v>
      </c>
      <c r="L88">
        <v>2.4322112008851399E-2</v>
      </c>
      <c r="M88">
        <v>3.36752370973218E-2</v>
      </c>
      <c r="N88" t="str">
        <f t="shared" si="1"/>
        <v/>
      </c>
    </row>
    <row r="89" spans="1:14" x14ac:dyDescent="0.2">
      <c r="A89" t="s">
        <v>21</v>
      </c>
      <c r="B89" t="s">
        <v>20</v>
      </c>
      <c r="C89" t="s">
        <v>22</v>
      </c>
      <c r="D89" t="s">
        <v>15</v>
      </c>
      <c r="E89">
        <v>2</v>
      </c>
      <c r="F89" t="b">
        <v>0</v>
      </c>
      <c r="G89">
        <v>1000</v>
      </c>
      <c r="H89">
        <v>0</v>
      </c>
      <c r="I89">
        <v>0.107</v>
      </c>
      <c r="J89">
        <v>2.5230628411474498E-2</v>
      </c>
      <c r="K89">
        <v>3.8235832715215697E-2</v>
      </c>
      <c r="L89">
        <v>2.56032618189703E-2</v>
      </c>
      <c r="M89">
        <v>3.4040339387148899E-2</v>
      </c>
      <c r="N89" t="str">
        <f t="shared" si="1"/>
        <v/>
      </c>
    </row>
    <row r="90" spans="1:14" x14ac:dyDescent="0.2">
      <c r="A90" t="s">
        <v>21</v>
      </c>
      <c r="B90" t="s">
        <v>20</v>
      </c>
      <c r="C90" t="s">
        <v>22</v>
      </c>
      <c r="D90" t="s">
        <v>16</v>
      </c>
      <c r="E90">
        <v>1</v>
      </c>
      <c r="F90" t="b">
        <v>0</v>
      </c>
      <c r="G90">
        <v>1000</v>
      </c>
      <c r="H90">
        <v>0</v>
      </c>
      <c r="I90">
        <v>0.109</v>
      </c>
      <c r="J90">
        <v>3.3016259670558198E-2</v>
      </c>
      <c r="K90">
        <v>3.0659724887100399E-2</v>
      </c>
      <c r="L90">
        <v>2.0604168853644401E-2</v>
      </c>
      <c r="M90">
        <v>3.38670565228203E-2</v>
      </c>
      <c r="N90" t="str">
        <f t="shared" si="1"/>
        <v/>
      </c>
    </row>
    <row r="91" spans="1:14" x14ac:dyDescent="0.2">
      <c r="A91" t="s">
        <v>21</v>
      </c>
      <c r="B91" t="s">
        <v>20</v>
      </c>
      <c r="C91" t="s">
        <v>22</v>
      </c>
      <c r="D91" t="s">
        <v>16</v>
      </c>
      <c r="E91">
        <v>2</v>
      </c>
      <c r="F91" t="b">
        <v>0</v>
      </c>
      <c r="G91">
        <v>1000</v>
      </c>
      <c r="H91">
        <v>0</v>
      </c>
      <c r="I91">
        <v>0.111</v>
      </c>
      <c r="J91">
        <v>3.4112083271826098E-2</v>
      </c>
      <c r="K91">
        <v>3.0118863714329001E-2</v>
      </c>
      <c r="L91">
        <v>2.1656441572407498E-2</v>
      </c>
      <c r="M91">
        <v>3.3949071257457199E-2</v>
      </c>
      <c r="N91" t="str">
        <f t="shared" si="1"/>
        <v/>
      </c>
    </row>
    <row r="92" spans="1:14" x14ac:dyDescent="0.2">
      <c r="N92" t="str">
        <f t="shared" si="1"/>
        <v/>
      </c>
    </row>
    <row r="93" spans="1:14" x14ac:dyDescent="0.2">
      <c r="N93" t="str">
        <f t="shared" ref="N93:N97" si="2">IF(I93="","",IF(I93&lt;0.05,"****",""))</f>
        <v/>
      </c>
    </row>
    <row r="94" spans="1:14" x14ac:dyDescent="0.2">
      <c r="A94" t="s">
        <v>21</v>
      </c>
      <c r="B94" t="s">
        <v>20</v>
      </c>
      <c r="C94" t="s">
        <v>17</v>
      </c>
      <c r="D94" t="s">
        <v>15</v>
      </c>
      <c r="E94">
        <v>1</v>
      </c>
      <c r="F94" t="b">
        <v>1</v>
      </c>
      <c r="G94">
        <v>1000</v>
      </c>
      <c r="H94">
        <v>0</v>
      </c>
      <c r="I94">
        <v>5.8000000000000003E-2</v>
      </c>
      <c r="J94">
        <v>867596.165429938</v>
      </c>
      <c r="K94">
        <v>1013782.4627557599</v>
      </c>
      <c r="L94">
        <v>627511.63287208101</v>
      </c>
      <c r="M94">
        <v>1133295.0248223899</v>
      </c>
      <c r="N94" t="str">
        <f t="shared" si="2"/>
        <v/>
      </c>
    </row>
    <row r="95" spans="1:14" x14ac:dyDescent="0.2">
      <c r="A95" t="s">
        <v>21</v>
      </c>
      <c r="B95" t="s">
        <v>20</v>
      </c>
      <c r="C95" t="s">
        <v>17</v>
      </c>
      <c r="D95" t="s">
        <v>15</v>
      </c>
      <c r="E95">
        <v>2</v>
      </c>
      <c r="F95" t="b">
        <v>1</v>
      </c>
      <c r="G95">
        <v>1000</v>
      </c>
      <c r="H95">
        <v>0</v>
      </c>
      <c r="I95">
        <v>6.6000000000000003E-2</v>
      </c>
      <c r="J95">
        <v>883474.26897400501</v>
      </c>
      <c r="K95">
        <v>1066720.5495561601</v>
      </c>
      <c r="L95">
        <v>668737.93175695406</v>
      </c>
      <c r="M95">
        <v>1146106.7826791401</v>
      </c>
      <c r="N95" t="str">
        <f t="shared" si="2"/>
        <v/>
      </c>
    </row>
    <row r="96" spans="1:14" x14ac:dyDescent="0.2">
      <c r="A96" t="s">
        <v>21</v>
      </c>
      <c r="B96" t="s">
        <v>20</v>
      </c>
      <c r="C96" t="s">
        <v>17</v>
      </c>
      <c r="D96" t="s">
        <v>16</v>
      </c>
      <c r="E96">
        <v>1</v>
      </c>
      <c r="F96" t="b">
        <v>1</v>
      </c>
      <c r="G96">
        <v>1000</v>
      </c>
      <c r="H96">
        <v>0</v>
      </c>
      <c r="I96">
        <v>5.5E-2</v>
      </c>
      <c r="J96">
        <v>1010481.73322594</v>
      </c>
      <c r="K96">
        <v>812484.41751411604</v>
      </c>
      <c r="L96">
        <v>547566.64519363397</v>
      </c>
      <c r="M96">
        <v>1092487.32001899</v>
      </c>
      <c r="N96" t="str">
        <f t="shared" si="2"/>
        <v/>
      </c>
    </row>
    <row r="97" spans="1:14" x14ac:dyDescent="0.2">
      <c r="A97" t="s">
        <v>21</v>
      </c>
      <c r="B97" t="s">
        <v>20</v>
      </c>
      <c r="C97" t="s">
        <v>17</v>
      </c>
      <c r="D97" t="s">
        <v>16</v>
      </c>
      <c r="E97">
        <v>2</v>
      </c>
      <c r="F97" t="b">
        <v>1</v>
      </c>
      <c r="G97">
        <v>1000</v>
      </c>
      <c r="H97">
        <v>0</v>
      </c>
      <c r="I97">
        <v>7.0999999999999994E-2</v>
      </c>
      <c r="J97">
        <v>1046369.9295392199</v>
      </c>
      <c r="K97">
        <v>841908.433357717</v>
      </c>
      <c r="L97">
        <v>583753.487739234</v>
      </c>
      <c r="M97">
        <v>1101192.8483589101</v>
      </c>
      <c r="N97" t="str">
        <f t="shared" si="2"/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A16" sqref="A16"/>
    </sheetView>
  </sheetViews>
  <sheetFormatPr baseColWidth="10" defaultRowHeight="16" x14ac:dyDescent="0.2"/>
  <sheetData>
    <row r="1" spans="1:1" ht="19" x14ac:dyDescent="0.2">
      <c r="A1" s="2" t="s">
        <v>23</v>
      </c>
    </row>
    <row r="2" spans="1:1" ht="19" x14ac:dyDescent="0.2">
      <c r="A2" s="2" t="s">
        <v>24</v>
      </c>
    </row>
    <row r="3" spans="1:1" ht="19" x14ac:dyDescent="0.2">
      <c r="A3" s="2" t="s">
        <v>30</v>
      </c>
    </row>
    <row r="4" spans="1:1" ht="19" x14ac:dyDescent="0.2">
      <c r="A4" s="2" t="s">
        <v>31</v>
      </c>
    </row>
    <row r="5" spans="1:1" ht="19" x14ac:dyDescent="0.2">
      <c r="A5" s="2" t="s">
        <v>32</v>
      </c>
    </row>
    <row r="6" spans="1:1" ht="19" x14ac:dyDescent="0.2">
      <c r="A6" s="2" t="s">
        <v>25</v>
      </c>
    </row>
    <row r="7" spans="1:1" ht="19" x14ac:dyDescent="0.2">
      <c r="A7" s="2" t="s">
        <v>26</v>
      </c>
    </row>
    <row r="8" spans="1:1" ht="19" x14ac:dyDescent="0.2">
      <c r="A8" s="2" t="s">
        <v>27</v>
      </c>
    </row>
    <row r="9" spans="1:1" ht="19" x14ac:dyDescent="0.2">
      <c r="A9" s="2" t="s">
        <v>28</v>
      </c>
    </row>
    <row r="10" spans="1:1" ht="19" x14ac:dyDescent="0.2">
      <c r="A10" s="2" t="s">
        <v>35</v>
      </c>
    </row>
    <row r="11" spans="1:1" ht="19" x14ac:dyDescent="0.2">
      <c r="A11" s="2" t="s">
        <v>36</v>
      </c>
    </row>
    <row r="12" spans="1:1" ht="19" x14ac:dyDescent="0.2">
      <c r="A12" s="2" t="s">
        <v>37</v>
      </c>
    </row>
    <row r="13" spans="1:1" ht="19" x14ac:dyDescent="0.2">
      <c r="A13" s="2" t="s">
        <v>38</v>
      </c>
    </row>
    <row r="14" spans="1:1" ht="19" x14ac:dyDescent="0.2">
      <c r="A14" s="2" t="s">
        <v>34</v>
      </c>
    </row>
    <row r="15" spans="1:1" ht="19" x14ac:dyDescent="0.2">
      <c r="A15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regression results</vt:lpstr>
      <vt:lpstr>Readme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2020-09-09T01:34:53Z</dcterms:created>
  <dcterms:modified xsi:type="dcterms:W3CDTF">2020-09-10T00:16:04Z</dcterms:modified>
</cp:coreProperties>
</file>