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stebanortiz/Dropbox/ACV ECUADOR kate y lenin/CORONAVIRUS/COVID EN Ecuador/Manuscrito FINAL/"/>
    </mc:Choice>
  </mc:AlternateContent>
  <xr:revisionPtr revIDLastSave="0" documentId="13_ncr:1_{999AA1D6-D17D-0D48-97DB-F4C3F8C70C87}" xr6:coauthVersionLast="45" xr6:coauthVersionMax="45" xr10:uidLastSave="{00000000-0000-0000-0000-000000000000}"/>
  <bookViews>
    <workbookView xWindow="880" yWindow="1460" windowWidth="24640" windowHeight="14000" firstSheet="4" activeTab="12" xr2:uid="{00000000-000D-0000-FFFF-FFFF00000000}"/>
  </bookViews>
  <sheets>
    <sheet name="By Canton" sheetId="1" r:id="rId1"/>
    <sheet name="By Province" sheetId="2" r:id="rId2"/>
    <sheet name="Testing results" sheetId="3" r:id="rId3"/>
    <sheet name="RISK RATIO" sheetId="4" r:id="rId4"/>
    <sheet name="DALY" sheetId="5" r:id="rId5"/>
    <sheet name="CFR%" sheetId="6" r:id="rId6"/>
    <sheet name="PCR laboratories" sheetId="7" r:id="rId7"/>
    <sheet name="Risk ratio tables" sheetId="8" r:id="rId8"/>
    <sheet name="Symptomatology" sheetId="9" r:id="rId9"/>
    <sheet name="Deaths ans cases" sheetId="10" r:id="rId10"/>
    <sheet name="All Deaths " sheetId="11" r:id="rId11"/>
    <sheet name="Test Performed" sheetId="12" r:id="rId12"/>
    <sheet name="Deaths vs ALive" sheetId="13" r:id="rId13"/>
  </sheets>
  <definedNames>
    <definedName name="_xlnm._FilterDatabase" localSheetId="0" hidden="1">'By Canton'!$A$4:$AD$4</definedName>
    <definedName name="_xlnm._FilterDatabase" localSheetId="1" hidden="1">'By Province'!$O$1:$U$36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5" i="1"/>
  <c r="I143" i="1" l="1"/>
  <c r="I128" i="1"/>
  <c r="I106" i="1"/>
  <c r="I149" i="1"/>
  <c r="I32" i="1"/>
  <c r="I109" i="1"/>
  <c r="I81" i="1"/>
  <c r="I13" i="1"/>
  <c r="I123" i="1"/>
  <c r="I18" i="1"/>
  <c r="I71" i="1"/>
  <c r="I63" i="1"/>
  <c r="I29" i="1"/>
  <c r="I110" i="1"/>
  <c r="I138" i="1"/>
  <c r="I49" i="1"/>
  <c r="I153" i="1"/>
  <c r="I80" i="1"/>
  <c r="I37" i="1"/>
  <c r="I157" i="1"/>
  <c r="I121" i="1"/>
  <c r="I134" i="1"/>
  <c r="I83" i="1"/>
  <c r="I105" i="1"/>
  <c r="I52" i="1"/>
  <c r="I124" i="1"/>
  <c r="I114" i="1"/>
  <c r="I90" i="1"/>
  <c r="I41" i="1"/>
  <c r="I142" i="1"/>
  <c r="I126" i="1"/>
  <c r="I19" i="1"/>
  <c r="I139" i="1"/>
  <c r="I39" i="1"/>
  <c r="I43" i="1"/>
  <c r="I25" i="1"/>
  <c r="I54" i="1"/>
  <c r="I99" i="1"/>
  <c r="I73" i="1"/>
  <c r="I12" i="1"/>
  <c r="I103" i="1"/>
  <c r="I171" i="1"/>
  <c r="I50" i="1"/>
  <c r="I55" i="1"/>
  <c r="I163" i="1"/>
  <c r="I48" i="1"/>
  <c r="I31" i="1"/>
  <c r="I64" i="1"/>
  <c r="I27" i="1"/>
  <c r="I159" i="1"/>
  <c r="I118" i="1"/>
  <c r="I82" i="1"/>
  <c r="I60" i="1"/>
  <c r="I59" i="1"/>
  <c r="I115" i="1"/>
  <c r="I111" i="1"/>
  <c r="I88" i="1"/>
  <c r="I141" i="1"/>
  <c r="I61" i="1"/>
  <c r="I151" i="1"/>
  <c r="I76" i="1"/>
  <c r="I125" i="1"/>
  <c r="I16" i="1"/>
  <c r="I56" i="1"/>
  <c r="I133" i="1"/>
  <c r="I148" i="1"/>
  <c r="I97" i="1"/>
  <c r="I30" i="1"/>
  <c r="I131" i="1"/>
  <c r="I164" i="1"/>
  <c r="I95" i="1"/>
  <c r="I24" i="1"/>
  <c r="I53" i="1"/>
  <c r="I89" i="1"/>
  <c r="I154" i="1"/>
  <c r="I14" i="1"/>
  <c r="I74" i="1"/>
  <c r="I170" i="1"/>
  <c r="I72" i="1"/>
  <c r="I135" i="1"/>
  <c r="I132" i="1"/>
  <c r="I79" i="1"/>
  <c r="I160" i="1"/>
  <c r="I93" i="1"/>
  <c r="I58" i="1"/>
  <c r="I47" i="1"/>
  <c r="I91" i="1"/>
  <c r="I120" i="1"/>
  <c r="I144" i="1"/>
  <c r="I137" i="1"/>
  <c r="I101" i="1"/>
  <c r="I107" i="1"/>
  <c r="I102" i="1"/>
  <c r="I86" i="1"/>
  <c r="I92" i="1"/>
  <c r="I98" i="1"/>
  <c r="I140" i="1"/>
  <c r="I85" i="1"/>
  <c r="I45" i="1"/>
  <c r="I65" i="1"/>
  <c r="I40" i="1"/>
  <c r="I169" i="1"/>
  <c r="I46" i="1"/>
  <c r="I87" i="1"/>
  <c r="I36" i="1"/>
  <c r="I147" i="1"/>
  <c r="I33" i="1"/>
  <c r="I20" i="1"/>
  <c r="I67" i="1"/>
  <c r="I156" i="1"/>
  <c r="I112" i="1"/>
  <c r="I136" i="1"/>
  <c r="I145" i="1"/>
  <c r="I68" i="1"/>
  <c r="I127" i="1"/>
  <c r="I167" i="1"/>
  <c r="I28" i="1"/>
  <c r="I75" i="1"/>
  <c r="I162" i="1"/>
  <c r="I130" i="1"/>
  <c r="I34" i="1"/>
  <c r="I119" i="1"/>
  <c r="I100" i="1"/>
  <c r="I23" i="1"/>
  <c r="I42" i="1"/>
  <c r="I168" i="1"/>
  <c r="I113" i="1"/>
  <c r="I21" i="1"/>
  <c r="I117" i="1"/>
  <c r="I172" i="1"/>
  <c r="I104" i="1"/>
  <c r="I44" i="1"/>
  <c r="I78" i="1"/>
  <c r="I15" i="1"/>
  <c r="I38" i="1"/>
  <c r="I17" i="1"/>
  <c r="I69" i="1"/>
  <c r="I150" i="1"/>
  <c r="I66" i="1"/>
  <c r="I158" i="1"/>
  <c r="I129" i="1"/>
  <c r="I51" i="1"/>
  <c r="I152" i="1"/>
  <c r="I161" i="1"/>
  <c r="I22" i="1"/>
  <c r="I35" i="1"/>
  <c r="I155" i="1"/>
  <c r="I108" i="1"/>
  <c r="I166" i="1"/>
  <c r="I84" i="1"/>
  <c r="I165" i="1"/>
  <c r="I57" i="1"/>
  <c r="I94" i="1"/>
  <c r="I122" i="1"/>
  <c r="I62" i="1"/>
  <c r="I70" i="1"/>
  <c r="I77" i="1"/>
  <c r="I26" i="1"/>
  <c r="I146" i="1"/>
  <c r="I116" i="1"/>
  <c r="I96" i="1"/>
  <c r="U18" i="2" l="1"/>
  <c r="R18" i="2"/>
  <c r="T18" i="2" s="1"/>
  <c r="U22" i="2"/>
  <c r="R22" i="2"/>
  <c r="T22" i="2" s="1"/>
  <c r="U20" i="2"/>
  <c r="R20" i="2"/>
  <c r="T20" i="2" s="1"/>
  <c r="U11" i="2"/>
  <c r="R11" i="2"/>
  <c r="T11" i="2" s="1"/>
  <c r="U6" i="2"/>
  <c r="R6" i="2"/>
  <c r="T6" i="2" s="1"/>
  <c r="U10" i="2"/>
  <c r="R10" i="2"/>
  <c r="T10" i="2" s="1"/>
  <c r="U15" i="2"/>
  <c r="R15" i="2"/>
  <c r="T15" i="2" s="1"/>
  <c r="U26" i="2"/>
  <c r="R26" i="2"/>
  <c r="T26" i="2" s="1"/>
  <c r="U25" i="2"/>
  <c r="R25" i="2"/>
  <c r="T25" i="2" s="1"/>
  <c r="U21" i="2"/>
  <c r="R21" i="2"/>
  <c r="T21" i="2" s="1"/>
  <c r="U17" i="2"/>
  <c r="R17" i="2"/>
  <c r="T17" i="2" s="1"/>
  <c r="U8" i="2"/>
  <c r="R8" i="2"/>
  <c r="T8" i="2" s="1"/>
  <c r="U12" i="2"/>
  <c r="R12" i="2"/>
  <c r="T12" i="2" s="1"/>
  <c r="U24" i="2"/>
  <c r="R24" i="2"/>
  <c r="T24" i="2" s="1"/>
  <c r="U4" i="2"/>
  <c r="R4" i="2"/>
  <c r="T4" i="2" s="1"/>
  <c r="U3" i="2"/>
  <c r="R3" i="2"/>
  <c r="T3" i="2" s="1"/>
  <c r="U16" i="2"/>
  <c r="R16" i="2"/>
  <c r="T16" i="2" s="1"/>
  <c r="U7" i="2"/>
  <c r="R7" i="2"/>
  <c r="T7" i="2" s="1"/>
  <c r="U23" i="2"/>
  <c r="R23" i="2"/>
  <c r="T23" i="2" s="1"/>
  <c r="U13" i="2"/>
  <c r="R13" i="2"/>
  <c r="T13" i="2" s="1"/>
  <c r="U19" i="2"/>
  <c r="R19" i="2"/>
  <c r="T19" i="2" s="1"/>
  <c r="U5" i="2"/>
  <c r="R5" i="2"/>
  <c r="T5" i="2" s="1"/>
  <c r="U14" i="2"/>
  <c r="R14" i="2"/>
  <c r="T14" i="2" s="1"/>
  <c r="U9" i="2"/>
  <c r="R9" i="2"/>
  <c r="T9" i="2" s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4" i="2"/>
  <c r="E5" i="2"/>
  <c r="G5" i="2" s="1"/>
  <c r="E6" i="2"/>
  <c r="G6" i="2" s="1"/>
  <c r="E7" i="2"/>
  <c r="G7" i="2" s="1"/>
  <c r="E8" i="2"/>
  <c r="G8" i="2" s="1"/>
  <c r="E9" i="2"/>
  <c r="G9" i="2" s="1"/>
  <c r="E10" i="2"/>
  <c r="G10" i="2" s="1"/>
  <c r="E11" i="2"/>
  <c r="G11" i="2" s="1"/>
  <c r="E12" i="2"/>
  <c r="G12" i="2" s="1"/>
  <c r="E13" i="2"/>
  <c r="G13" i="2" s="1"/>
  <c r="E14" i="2"/>
  <c r="G14" i="2" s="1"/>
  <c r="E15" i="2"/>
  <c r="G15" i="2" s="1"/>
  <c r="E16" i="2"/>
  <c r="G16" i="2" s="1"/>
  <c r="E17" i="2"/>
  <c r="G17" i="2" s="1"/>
  <c r="E18" i="2"/>
  <c r="G18" i="2" s="1"/>
  <c r="E19" i="2"/>
  <c r="G19" i="2" s="1"/>
  <c r="E20" i="2"/>
  <c r="G20" i="2" s="1"/>
  <c r="E21" i="2"/>
  <c r="G21" i="2" s="1"/>
  <c r="E22" i="2"/>
  <c r="G22" i="2" s="1"/>
  <c r="E23" i="2"/>
  <c r="G23" i="2" s="1"/>
  <c r="E24" i="2"/>
  <c r="G24" i="2" s="1"/>
  <c r="E25" i="2"/>
  <c r="G25" i="2" s="1"/>
  <c r="E26" i="2"/>
  <c r="G26" i="2" s="1"/>
  <c r="E27" i="2"/>
  <c r="G27" i="2" s="1"/>
  <c r="E4" i="2"/>
  <c r="G4" i="2" s="1"/>
</calcChain>
</file>

<file path=xl/sharedStrings.xml><?xml version="1.0" encoding="utf-8"?>
<sst xmlns="http://schemas.openxmlformats.org/spreadsheetml/2006/main" count="462" uniqueCount="356">
  <si>
    <t>Cummulative Incidence</t>
  </si>
  <si>
    <t>24 DE MAYO</t>
  </si>
  <si>
    <t>ALAUSI</t>
  </si>
  <si>
    <t>ALFREDO BAQUERIZO MORENO</t>
  </si>
  <si>
    <t>AMBATO</t>
  </si>
  <si>
    <t>ANTONIO ANTE</t>
  </si>
  <si>
    <t>ARENILLAS</t>
  </si>
  <si>
    <t>ATACAMES</t>
  </si>
  <si>
    <t>ATAHUALPA</t>
  </si>
  <si>
    <t>AZOGUES</t>
  </si>
  <si>
    <t>BABA</t>
  </si>
  <si>
    <t>BABAHOYO</t>
  </si>
  <si>
    <t>BALAO</t>
  </si>
  <si>
    <t>BALZAR</t>
  </si>
  <si>
    <t>BIBLIAN</t>
  </si>
  <si>
    <t>BOLIVAR</t>
  </si>
  <si>
    <t>BUENA FE</t>
  </si>
  <si>
    <t>CAÑAR</t>
  </si>
  <si>
    <t>CALUMA</t>
  </si>
  <si>
    <t>CALVAS</t>
  </si>
  <si>
    <t>CATAMAYO</t>
  </si>
  <si>
    <t>CAYAMBE</t>
  </si>
  <si>
    <t>CENTINELA DEL CONDOR</t>
  </si>
  <si>
    <t>CEVALLOS</t>
  </si>
  <si>
    <t>CHAGUARPAMBA</t>
  </si>
  <si>
    <t>CHAMBO</t>
  </si>
  <si>
    <t>CHILLANES</t>
  </si>
  <si>
    <t>CHIMBO</t>
  </si>
  <si>
    <t>CHONE</t>
  </si>
  <si>
    <t>COLIMES</t>
  </si>
  <si>
    <t>COLTA</t>
  </si>
  <si>
    <t>COTACACHI</t>
  </si>
  <si>
    <t>CRNEL. MARCELINO MARIDUE?A</t>
  </si>
  <si>
    <t>CUENCA</t>
  </si>
  <si>
    <t>CUMANDA</t>
  </si>
  <si>
    <t>CUYABENO</t>
  </si>
  <si>
    <t>DAULE</t>
  </si>
  <si>
    <t>DELEG</t>
  </si>
  <si>
    <t>DURAN</t>
  </si>
  <si>
    <t>ECHEANDIA</t>
  </si>
  <si>
    <t>EL CARMEN</t>
  </si>
  <si>
    <t>EL GUABO</t>
  </si>
  <si>
    <t>EL TAMBO</t>
  </si>
  <si>
    <t>EL TRIUNFO</t>
  </si>
  <si>
    <t>ELOY ALFARO</t>
  </si>
  <si>
    <t>EMPALME</t>
  </si>
  <si>
    <t>ESMERALDAS</t>
  </si>
  <si>
    <t>FLAVIO ALFARO</t>
  </si>
  <si>
    <t>GNRAL. ANTONIO ELIZALDE</t>
  </si>
  <si>
    <t>GUACHAPALA</t>
  </si>
  <si>
    <t>GUALACEO</t>
  </si>
  <si>
    <t>GUALAQUIZA</t>
  </si>
  <si>
    <t>GUAMOTE</t>
  </si>
  <si>
    <t>GUANO</t>
  </si>
  <si>
    <t>GUARANDA</t>
  </si>
  <si>
    <t>GUAYAQUIL</t>
  </si>
  <si>
    <t>HUAQUILLAS</t>
  </si>
  <si>
    <t>IBARRA</t>
  </si>
  <si>
    <t>ISABELA</t>
  </si>
  <si>
    <t>ISIDRO AYORA</t>
  </si>
  <si>
    <t>JARAMIJO</t>
  </si>
  <si>
    <t>JIPIJAPA</t>
  </si>
  <si>
    <t>JUNIN</t>
  </si>
  <si>
    <t>LA CONCORDIA</t>
  </si>
  <si>
    <t>LA JOYA DE LOS SACHAS</t>
  </si>
  <si>
    <t>LA LIBERTAD</t>
  </si>
  <si>
    <t>LA MANA</t>
  </si>
  <si>
    <t>LA TRONCAL</t>
  </si>
  <si>
    <t>LAGO AGRIO</t>
  </si>
  <si>
    <t>LAS LAJAS</t>
  </si>
  <si>
    <t>LAS NAVES</t>
  </si>
  <si>
    <t>LATACUNGA</t>
  </si>
  <si>
    <t>LOJA</t>
  </si>
  <si>
    <t>LOMAS DE SARGENTILLO</t>
  </si>
  <si>
    <t>LORETO</t>
  </si>
  <si>
    <t>MACARA</t>
  </si>
  <si>
    <t>MACHALA</t>
  </si>
  <si>
    <t>MANTA</t>
  </si>
  <si>
    <t>MEJIA</t>
  </si>
  <si>
    <t>MERA</t>
  </si>
  <si>
    <t>MILAGRO</t>
  </si>
  <si>
    <t>MIRA</t>
  </si>
  <si>
    <t>MOCACHE</t>
  </si>
  <si>
    <t>MONTALVO</t>
  </si>
  <si>
    <t>MONTECRISTI</t>
  </si>
  <si>
    <t>MONTUFAR</t>
  </si>
  <si>
    <t>MORONA</t>
  </si>
  <si>
    <t>MUISNE</t>
  </si>
  <si>
    <t>NABON</t>
  </si>
  <si>
    <t>NANGARITZA</t>
  </si>
  <si>
    <t>NARANJAL</t>
  </si>
  <si>
    <t>NARANJITO</t>
  </si>
  <si>
    <t>NOBOL</t>
  </si>
  <si>
    <t>ORELLANA</t>
  </si>
  <si>
    <t>OTAVALO</t>
  </si>
  <si>
    <t>PABLO SEXTO</t>
  </si>
  <si>
    <t>PAJAN</t>
  </si>
  <si>
    <t>PALENQUE</t>
  </si>
  <si>
    <t>PALESTINA</t>
  </si>
  <si>
    <t>PALLATANGA</t>
  </si>
  <si>
    <t>PALORA</t>
  </si>
  <si>
    <t>PALTAS</t>
  </si>
  <si>
    <t>PANGUA</t>
  </si>
  <si>
    <t>PASAJE</t>
  </si>
  <si>
    <t>PASTAZA</t>
  </si>
  <si>
    <t>PAUTE</t>
  </si>
  <si>
    <t>PEDRO CARBO</t>
  </si>
  <si>
    <t>PEDRO MONCAYO</t>
  </si>
  <si>
    <t>PEDRO VICENTE MALDONADO</t>
  </si>
  <si>
    <t>PENIPE</t>
  </si>
  <si>
    <t>PI?AS</t>
  </si>
  <si>
    <t>PICHINCHA</t>
  </si>
  <si>
    <t>PLAYAS</t>
  </si>
  <si>
    <t>PORTOVELO</t>
  </si>
  <si>
    <t>PORTOVIEJO</t>
  </si>
  <si>
    <t>PUEBLOVIEJO</t>
  </si>
  <si>
    <t>PUERTO QUITO</t>
  </si>
  <si>
    <t>PUJILI</t>
  </si>
  <si>
    <t>QUERO</t>
  </si>
  <si>
    <t>QUEVEDO</t>
  </si>
  <si>
    <t>QUININDE</t>
  </si>
  <si>
    <t>QUINSALOMA</t>
  </si>
  <si>
    <t>QUITO</t>
  </si>
  <si>
    <t>RIOBAMBA</t>
  </si>
  <si>
    <t>RIOVERDE</t>
  </si>
  <si>
    <t>ROCAFUERTE</t>
  </si>
  <si>
    <t>RUMI?AHUI</t>
  </si>
  <si>
    <t>SALCEDO</t>
  </si>
  <si>
    <t>SALINAS</t>
  </si>
  <si>
    <t>SALITRE</t>
  </si>
  <si>
    <t>SAMBORONDON</t>
  </si>
  <si>
    <t>SAN CRISTOBAL</t>
  </si>
  <si>
    <t>SAN JACINTO DE YAGUACHI</t>
  </si>
  <si>
    <t>SAN LORENZO</t>
  </si>
  <si>
    <t>SAN MIGUEL</t>
  </si>
  <si>
    <t>SAN PEDRO DE HUACA</t>
  </si>
  <si>
    <t>SAN PEDRO DE PELILEO</t>
  </si>
  <si>
    <t>SAN VICENTE</t>
  </si>
  <si>
    <t>SANTA ANA</t>
  </si>
  <si>
    <t>SANTA CLARA</t>
  </si>
  <si>
    <t>SANTA CRUZ</t>
  </si>
  <si>
    <t>SANTA ELENA</t>
  </si>
  <si>
    <t>SANTA ISABEL</t>
  </si>
  <si>
    <t>SANTA LUCIA</t>
  </si>
  <si>
    <t>SANTA ROSA</t>
  </si>
  <si>
    <t>SANTO DOMINGO</t>
  </si>
  <si>
    <t>SAQUISILI</t>
  </si>
  <si>
    <t>SEVILLA DE ORO</t>
  </si>
  <si>
    <t>SHUSHUFINDI</t>
  </si>
  <si>
    <t>SIGCHOS</t>
  </si>
  <si>
    <t>SIGSIG</t>
  </si>
  <si>
    <t>SIMON BOLIVAR</t>
  </si>
  <si>
    <t>SUCRE</t>
  </si>
  <si>
    <t>SUCUA</t>
  </si>
  <si>
    <t>SUSCAL</t>
  </si>
  <si>
    <t>TAISHA</t>
  </si>
  <si>
    <t>TENA</t>
  </si>
  <si>
    <t>TISALEO</t>
  </si>
  <si>
    <t>TIWINTZA</t>
  </si>
  <si>
    <t>TOSAGUA</t>
  </si>
  <si>
    <t>TULCAN</t>
  </si>
  <si>
    <t>URDANETA</t>
  </si>
  <si>
    <t>VALENCIA</t>
  </si>
  <si>
    <t>VENTANAS</t>
  </si>
  <si>
    <t>VINCES</t>
  </si>
  <si>
    <t>YANTZAZA</t>
  </si>
  <si>
    <t>ZAMORA</t>
  </si>
  <si>
    <t>ZAPOTILLO</t>
  </si>
  <si>
    <t>ZARUMA</t>
  </si>
  <si>
    <t xml:space="preserve">Canton </t>
  </si>
  <si>
    <t>Cases (n)</t>
  </si>
  <si>
    <t>Population At risk</t>
  </si>
  <si>
    <t>Deaths (n)</t>
  </si>
  <si>
    <t>CFR %</t>
  </si>
  <si>
    <t>AZUAY</t>
  </si>
  <si>
    <t>CARCHI</t>
  </si>
  <si>
    <t>CHIMBORAZO</t>
  </si>
  <si>
    <t>COTOPAXI</t>
  </si>
  <si>
    <t>EL ORO</t>
  </si>
  <si>
    <t>GALAPAGOS</t>
  </si>
  <si>
    <t>GUAYAS</t>
  </si>
  <si>
    <t>IMBABURA</t>
  </si>
  <si>
    <t>LOS RIOS</t>
  </si>
  <si>
    <t>MANABI</t>
  </si>
  <si>
    <t>MORONA SANTIAGO</t>
  </si>
  <si>
    <t>NAPO</t>
  </si>
  <si>
    <t>SANTO DOMINGO DE LOS TSACHILAS</t>
  </si>
  <si>
    <t>SUCUMBIOS</t>
  </si>
  <si>
    <t>TUNGURAHUA</t>
  </si>
  <si>
    <t>ZAMORA CHINCHIPE</t>
  </si>
  <si>
    <t>Pop</t>
  </si>
  <si>
    <t>N</t>
  </si>
  <si>
    <t>Death Count</t>
  </si>
  <si>
    <t>Covid19 Cases</t>
  </si>
  <si>
    <t>Sum</t>
  </si>
  <si>
    <t>Mortality Rate</t>
  </si>
  <si>
    <t>Province</t>
  </si>
  <si>
    <t xml:space="preserve">Count </t>
  </si>
  <si>
    <t>INSPI CUENCA</t>
  </si>
  <si>
    <t>INSPI GUARANDA</t>
  </si>
  <si>
    <t>INSPI GUAYAQUIL</t>
  </si>
  <si>
    <t>INSPI LOJA</t>
  </si>
  <si>
    <t>INSPI PORTOVIEJO</t>
  </si>
  <si>
    <t>INSPI QUEVEDO</t>
  </si>
  <si>
    <t>INSPI QUITO</t>
  </si>
  <si>
    <t>INSPI STAELENA</t>
  </si>
  <si>
    <t>INSPIBABAHOYO</t>
  </si>
  <si>
    <t>Total</t>
  </si>
  <si>
    <t>000047-LABGAL</t>
  </si>
  <si>
    <t>000104-JOSE CARRASCO ARTEAGA</t>
  </si>
  <si>
    <t>000944-LAB-H -LUIS VERNAZA</t>
  </si>
  <si>
    <t>001212-17D02HECLAB</t>
  </si>
  <si>
    <t>001793-LAB-HCAM</t>
  </si>
  <si>
    <t>022312-LAB- BIOMOLECULAR</t>
  </si>
  <si>
    <t>022928-ZURITA &amp; ZURITA LABORATORIOS CIA. LTDA.</t>
  </si>
  <si>
    <t>026034-Santa Ines</t>
  </si>
  <si>
    <t>029585-029585-NETLAB S.A.</t>
  </si>
  <si>
    <t>033384-033384-INTERLAB  S.A.</t>
  </si>
  <si>
    <t>038386-VICENTE CORRAL MOSCOSO</t>
  </si>
  <si>
    <t>046307-046307-ECUAGENOMA S.A.</t>
  </si>
  <si>
    <t>052093-SEGURILAB</t>
  </si>
  <si>
    <t>999999-JEFATURA SNEM ZONA 3 - GUAYAQUIL</t>
  </si>
  <si>
    <t>JEFATURA SNEM ZONA 3 - MILAGRO</t>
  </si>
  <si>
    <t>LABORATORIO HOSPITAL TEOFILO DAVILA</t>
  </si>
  <si>
    <t>TEFILO DAVILA</t>
  </si>
  <si>
    <t>ZURITA &amp; ZURITA</t>
  </si>
  <si>
    <t>Laboratory Name</t>
  </si>
  <si>
    <t xml:space="preserve">Suspicious </t>
  </si>
  <si>
    <t>Negative</t>
  </si>
  <si>
    <t>Positive</t>
  </si>
  <si>
    <t>Crude Mortality Rate 100000 Inhabitants</t>
  </si>
  <si>
    <t>Test Performed</t>
  </si>
  <si>
    <t>Test Rate/100,000</t>
  </si>
  <si>
    <t>Politicians*</t>
  </si>
  <si>
    <t>Nurses</t>
  </si>
  <si>
    <t>Health Workers**</t>
  </si>
  <si>
    <t>Medical Doctors</t>
  </si>
  <si>
    <t>Dentists</t>
  </si>
  <si>
    <r>
      <t xml:space="preserve">Civil Services </t>
    </r>
    <r>
      <rPr>
        <b/>
        <vertAlign val="superscript"/>
        <sz val="12"/>
        <rFont val="Arial"/>
        <family val="2"/>
      </rPr>
      <t>°</t>
    </r>
  </si>
  <si>
    <t>Others</t>
  </si>
  <si>
    <r>
      <t>Blue Collar</t>
    </r>
    <r>
      <rPr>
        <b/>
        <vertAlign val="superscript"/>
        <sz val="12"/>
        <rFont val="Arial"/>
        <family val="2"/>
      </rPr>
      <t>†</t>
    </r>
  </si>
  <si>
    <t>Unemployed</t>
  </si>
  <si>
    <t>Retired</t>
  </si>
  <si>
    <t>Inmates</t>
  </si>
  <si>
    <t>Mean</t>
  </si>
  <si>
    <t>CI&lt;</t>
  </si>
  <si>
    <t>CI&gt;</t>
  </si>
  <si>
    <t xml:space="preserve">Relative risk calculations by proffesions </t>
  </si>
  <si>
    <t>Age group</t>
  </si>
  <si>
    <t>Deaths</t>
  </si>
  <si>
    <t>YLL</t>
  </si>
  <si>
    <t>Alive</t>
  </si>
  <si>
    <t>  </t>
  </si>
  <si>
    <t>All</t>
  </si>
  <si>
    <t>Women</t>
  </si>
  <si>
    <t>Men</t>
  </si>
  <si>
    <t>YDL</t>
  </si>
  <si>
    <t>DALY</t>
  </si>
  <si>
    <t>0 to 4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</si>
  <si>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</si>
  <si>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</si>
  <si>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</si>
  <si>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</si>
  <si>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</si>
  <si>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</si>
  <si>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</si>
  <si>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</si>
  <si>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</si>
  <si>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</si>
  <si>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</si>
  <si>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</si>
  <si>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</si>
  <si>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</si>
  <si>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to 79</t>
  </si>
  <si>
    <t>80 to 84</t>
  </si>
  <si>
    <t>85 to 89</t>
  </si>
  <si>
    <t>90 to 94</t>
  </si>
  <si>
    <t>95 to 99</t>
  </si>
  <si>
    <t>Female</t>
  </si>
  <si>
    <t>Male</t>
  </si>
  <si>
    <t>Age</t>
  </si>
  <si>
    <t>Death</t>
  </si>
  <si>
    <t>CFR%</t>
  </si>
  <si>
    <t>RR</t>
  </si>
  <si>
    <t>Lower limit (CI 95%)</t>
  </si>
  <si>
    <t>Upper limit (CI 95%)</t>
  </si>
  <si>
    <t>P Value</t>
  </si>
  <si>
    <t>Risk</t>
  </si>
  <si>
    <t>0.0493*</t>
  </si>
  <si>
    <t>0.0099*</t>
  </si>
  <si>
    <t>0.003*</t>
  </si>
  <si>
    <t>0.0288*</t>
  </si>
  <si>
    <t>0.0002*</t>
  </si>
  <si>
    <t>0.0088*</t>
  </si>
  <si>
    <t xml:space="preserve">Laboratory </t>
  </si>
  <si>
    <t>PTR%</t>
  </si>
  <si>
    <t>INSPI Cuenca</t>
  </si>
  <si>
    <t>INSPI Guaranda</t>
  </si>
  <si>
    <t>INSPI Guayaquil</t>
  </si>
  <si>
    <t>INSPI Loja</t>
  </si>
  <si>
    <t>INSPI Portoviejo</t>
  </si>
  <si>
    <t>INSPI Quevedo</t>
  </si>
  <si>
    <t>INSPI Quito</t>
  </si>
  <si>
    <t>INSPI Santa Elena</t>
  </si>
  <si>
    <t>INSPI Babahoyo</t>
  </si>
  <si>
    <t>Public Hospitals</t>
  </si>
  <si>
    <t xml:space="preserve">Private Laboratories </t>
  </si>
  <si>
    <t xml:space="preserve">ABG/UDLA Lab </t>
  </si>
  <si>
    <t>Work Activity</t>
  </si>
  <si>
    <t>COVID-19 Deaths</t>
  </si>
  <si>
    <t>COVID-19</t>
  </si>
  <si>
    <t>Cases</t>
  </si>
  <si>
    <t>Relative</t>
  </si>
  <si>
    <t>p value</t>
  </si>
  <si>
    <t>Likelihood</t>
  </si>
  <si>
    <t>of Outcome</t>
  </si>
  <si>
    <t>Registered Nurses</t>
  </si>
  <si>
    <t>Health Care professionals no physicians**</t>
  </si>
  <si>
    <t>Medical doctors</t>
  </si>
  <si>
    <t>Dentist</t>
  </si>
  <si>
    <t>White Collar Jobs***</t>
  </si>
  <si>
    <t>Ref.</t>
  </si>
  <si>
    <r>
      <t>Civil Services</t>
    </r>
    <r>
      <rPr>
        <b/>
        <vertAlign val="superscript"/>
        <sz val="9"/>
        <color rgb="FF000000"/>
        <rFont val="Times New Roman"/>
        <family val="1"/>
      </rPr>
      <t>°</t>
    </r>
  </si>
  <si>
    <r>
      <t>Blue Collar</t>
    </r>
    <r>
      <rPr>
        <b/>
        <vertAlign val="superscript"/>
        <sz val="9"/>
        <color rgb="FF000000"/>
        <rFont val="Times New Roman"/>
        <family val="1"/>
      </rPr>
      <t>†</t>
    </r>
  </si>
  <si>
    <t>&lt;0.001</t>
  </si>
  <si>
    <t xml:space="preserve">Retired </t>
  </si>
  <si>
    <t>Prisoner</t>
  </si>
  <si>
    <t>No Information</t>
  </si>
  <si>
    <t>N/A</t>
  </si>
  <si>
    <t>COVID-19 Confirmed Cases</t>
  </si>
  <si>
    <t>Hemoptysis</t>
  </si>
  <si>
    <t>Nausea and vomiting</t>
  </si>
  <si>
    <t>Nausea without vomiting</t>
  </si>
  <si>
    <t>Cough with expectoration</t>
  </si>
  <si>
    <t>Abdominal discomfort</t>
  </si>
  <si>
    <t>Dyspnea</t>
  </si>
  <si>
    <t>Fever</t>
  </si>
  <si>
    <t>Diarrhea</t>
  </si>
  <si>
    <t>Chest pain</t>
  </si>
  <si>
    <t>Muscle or joint pain</t>
  </si>
  <si>
    <t>Anosmia</t>
  </si>
  <si>
    <t>Ageusia</t>
  </si>
  <si>
    <t>Dry Cough</t>
  </si>
  <si>
    <t>Headache</t>
  </si>
  <si>
    <t>Fatigue or tiredness</t>
  </si>
  <si>
    <t>Onset of symptoms (COVID-19) Confirmed Cases</t>
  </si>
  <si>
    <t>COVID-19 Suspected Deaths</t>
  </si>
  <si>
    <t>COVID-19 Confirmed Deaths</t>
  </si>
  <si>
    <t>Days since first case</t>
  </si>
  <si>
    <t>COVID-19 Suspected Cases</t>
  </si>
  <si>
    <t>Acute Respiratory Distress Syndrome</t>
  </si>
  <si>
    <t>Days</t>
  </si>
  <si>
    <t>Positives</t>
  </si>
  <si>
    <t>Suspiciuose</t>
  </si>
  <si>
    <t>Not prcessed</t>
  </si>
  <si>
    <t>undetermined acute respiratory failure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</si>
</sst>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vertAlign val="superscript"/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ill="1"/>
    <xf numFmtId="9" fontId="0" fillId="0" borderId="0" xfId="1" applyFont="1" applyFill="1"/>
    <xf numFmtId="0" fontId="2" fillId="0" borderId="0" xfId="0" applyFont="1" applyFill="1"/>
    <xf numFmtId="9" fontId="2" fillId="0" borderId="0" xfId="1" applyFont="1" applyFill="1"/>
    <xf numFmtId="3" fontId="3" fillId="0" borderId="1" xfId="0" applyNumberFormat="1" applyFont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1" fontId="0" fillId="0" borderId="0" xfId="0" applyNumberFormat="1"/>
    <xf numFmtId="0" fontId="0" fillId="0" borderId="0" xfId="1" applyNumberFormat="1" applyFont="1"/>
    <xf numFmtId="9" fontId="0" fillId="0" borderId="0" xfId="1" applyFont="1"/>
    <xf numFmtId="10" fontId="0" fillId="0" borderId="0" xfId="0" applyNumberFormat="1"/>
    <xf numFmtId="1" fontId="0" fillId="0" borderId="0" xfId="0" applyNumberFormat="1" applyFill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>
      <alignment vertical="top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10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9" fontId="12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0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9" fontId="10" fillId="0" borderId="0" xfId="0" applyNumberFormat="1" applyFont="1" applyAlignment="1">
      <alignment horizontal="right" vertical="center"/>
    </xf>
    <xf numFmtId="0" fontId="10" fillId="0" borderId="4" xfId="0" applyFont="1" applyBorder="1" applyAlignment="1">
      <alignment vertical="center"/>
    </xf>
    <xf numFmtId="3" fontId="12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10" fontId="12" fillId="0" borderId="4" xfId="0" applyNumberFormat="1" applyFont="1" applyBorder="1" applyAlignment="1">
      <alignment horizontal="right" vertical="center"/>
    </xf>
    <xf numFmtId="9" fontId="12" fillId="0" borderId="4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9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10" fontId="16" fillId="0" borderId="4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72"/>
  <sheetViews>
    <sheetView workbookViewId="0">
      <selection activeCell="A10" sqref="A10:XFD10"/>
    </sheetView>
  </sheetViews>
  <sheetFormatPr baseColWidth="10" defaultColWidth="10.83203125" defaultRowHeight="16"/>
  <cols>
    <col min="1" max="1" width="14.83203125" style="1" customWidth="1"/>
    <col min="2" max="2" width="10.83203125" style="1"/>
    <col min="3" max="3" width="19.6640625" style="1" customWidth="1"/>
    <col min="4" max="4" width="21.1640625" style="1" customWidth="1"/>
    <col min="5" max="5" width="17.1640625" style="1" customWidth="1"/>
    <col min="6" max="6" width="10.83203125" style="2"/>
    <col min="7" max="7" width="23.33203125" style="1" customWidth="1"/>
    <col min="8" max="10" width="10.83203125" style="1"/>
    <col min="13" max="14" width="10.83203125" style="1"/>
    <col min="15" max="15" width="10.83203125" style="2"/>
    <col min="16" max="23" width="10.83203125" style="1"/>
    <col min="24" max="24" width="17.1640625" style="1" customWidth="1"/>
    <col min="25" max="25" width="10.83203125" style="2"/>
    <col min="26" max="16384" width="10.83203125" style="1"/>
  </cols>
  <sheetData>
    <row r="3" spans="1:25">
      <c r="X3" s="3"/>
      <c r="Y3" s="4"/>
    </row>
    <row r="4" spans="1:25">
      <c r="A4" s="3" t="s">
        <v>169</v>
      </c>
      <c r="B4" s="3" t="s">
        <v>170</v>
      </c>
      <c r="C4" s="3" t="s">
        <v>171</v>
      </c>
      <c r="D4" s="3" t="s">
        <v>0</v>
      </c>
      <c r="E4" s="3" t="s">
        <v>172</v>
      </c>
      <c r="F4" s="4" t="s">
        <v>173</v>
      </c>
      <c r="G4" s="3" t="s">
        <v>230</v>
      </c>
      <c r="H4" s="3" t="s">
        <v>231</v>
      </c>
      <c r="I4" s="3" t="s">
        <v>232</v>
      </c>
    </row>
    <row r="5" spans="1:25">
      <c r="A5" s="1" t="s">
        <v>58</v>
      </c>
      <c r="B5" s="1">
        <v>3</v>
      </c>
      <c r="C5" s="1">
        <v>3073</v>
      </c>
      <c r="D5" s="1">
        <v>97.624471200780988</v>
      </c>
      <c r="E5" s="1">
        <v>0</v>
      </c>
      <c r="F5" s="2">
        <v>0</v>
      </c>
      <c r="G5" s="1">
        <v>0</v>
      </c>
      <c r="H5" s="1">
        <v>135</v>
      </c>
      <c r="I5" s="14">
        <f>H5/C5*100000</f>
        <v>4393.1012040351452</v>
      </c>
    </row>
    <row r="6" spans="1:25">
      <c r="A6" s="1" t="s">
        <v>131</v>
      </c>
      <c r="B6" s="1">
        <v>13</v>
      </c>
      <c r="C6" s="1">
        <v>9667</v>
      </c>
      <c r="D6" s="1">
        <v>134.47812144408812</v>
      </c>
      <c r="E6" s="1">
        <v>0</v>
      </c>
      <c r="F6" s="2">
        <v>0</v>
      </c>
      <c r="G6" s="1">
        <v>0</v>
      </c>
      <c r="H6" s="1">
        <v>178</v>
      </c>
      <c r="I6" s="14">
        <f t="shared" ref="I6:I11" si="0">H6/C6*100000</f>
        <v>1841.3158166959761</v>
      </c>
    </row>
    <row r="7" spans="1:25">
      <c r="A7" s="1" t="s">
        <v>140</v>
      </c>
      <c r="B7" s="1">
        <v>38</v>
      </c>
      <c r="C7" s="1">
        <v>20302</v>
      </c>
      <c r="D7" s="1">
        <v>187.17367747019998</v>
      </c>
      <c r="E7" s="1">
        <v>1</v>
      </c>
      <c r="F7" s="2">
        <v>2.6315789473684209E-2</v>
      </c>
      <c r="G7" s="1">
        <v>4.9256230913210519</v>
      </c>
      <c r="H7" s="1">
        <v>297</v>
      </c>
      <c r="I7" s="14">
        <f t="shared" si="0"/>
        <v>1462.9100581223524</v>
      </c>
    </row>
    <row r="8" spans="1:25">
      <c r="A8" s="1" t="s">
        <v>130</v>
      </c>
      <c r="B8" s="1">
        <v>396</v>
      </c>
      <c r="C8" s="1">
        <v>102404</v>
      </c>
      <c r="D8" s="1">
        <v>386.70364438889106</v>
      </c>
      <c r="E8" s="1">
        <v>4</v>
      </c>
      <c r="F8" s="2">
        <v>1.0101010101010102E-2</v>
      </c>
      <c r="G8" s="1">
        <v>3.9060974180696069</v>
      </c>
      <c r="H8" s="1">
        <v>784</v>
      </c>
      <c r="I8" s="14">
        <f t="shared" si="0"/>
        <v>765.59509394164286</v>
      </c>
    </row>
    <row r="9" spans="1:25">
      <c r="A9" s="1" t="s">
        <v>100</v>
      </c>
      <c r="B9" s="1">
        <v>10</v>
      </c>
      <c r="C9" s="1">
        <v>7719</v>
      </c>
      <c r="D9" s="1">
        <v>129.55045990413265</v>
      </c>
      <c r="E9" s="1">
        <v>0</v>
      </c>
      <c r="F9" s="2">
        <v>0</v>
      </c>
      <c r="G9" s="1">
        <v>0</v>
      </c>
      <c r="H9" s="1">
        <v>22</v>
      </c>
      <c r="I9" s="14">
        <f t="shared" si="0"/>
        <v>285.01101178909187</v>
      </c>
    </row>
    <row r="10" spans="1:25">
      <c r="A10" s="1" t="s">
        <v>55</v>
      </c>
      <c r="B10" s="1">
        <v>4822</v>
      </c>
      <c r="C10" s="1">
        <v>2723665</v>
      </c>
      <c r="D10" s="1">
        <v>177.04086222057413</v>
      </c>
      <c r="E10" s="1">
        <v>158</v>
      </c>
      <c r="F10" s="2">
        <v>3.2766486934881794E-2</v>
      </c>
      <c r="G10" s="1">
        <v>5.8010070988906497</v>
      </c>
      <c r="H10" s="1">
        <v>7585</v>
      </c>
      <c r="I10" s="14">
        <f t="shared" si="0"/>
        <v>278.48505598155424</v>
      </c>
    </row>
    <row r="11" spans="1:25">
      <c r="A11" s="1" t="s">
        <v>36</v>
      </c>
      <c r="B11" s="1">
        <v>309</v>
      </c>
      <c r="C11" s="1">
        <v>173684</v>
      </c>
      <c r="D11" s="1">
        <v>177.9093065567352</v>
      </c>
      <c r="E11" s="1">
        <v>7</v>
      </c>
      <c r="F11" s="2">
        <v>2.2653721682847898E-2</v>
      </c>
      <c r="G11" s="1">
        <v>4.0303079155247454</v>
      </c>
      <c r="H11" s="1">
        <v>483</v>
      </c>
      <c r="I11" s="14">
        <f t="shared" si="0"/>
        <v>278.0912461712075</v>
      </c>
    </row>
    <row r="12" spans="1:25">
      <c r="A12" s="1" t="s">
        <v>42</v>
      </c>
      <c r="B12" s="1">
        <v>11</v>
      </c>
      <c r="C12" s="1">
        <v>12462</v>
      </c>
      <c r="D12" s="1">
        <v>88.26833574065158</v>
      </c>
      <c r="E12" s="1">
        <v>0</v>
      </c>
      <c r="F12" s="2">
        <v>0</v>
      </c>
      <c r="G12" s="1">
        <v>0</v>
      </c>
      <c r="H12" s="1">
        <v>33</v>
      </c>
      <c r="I12" s="14">
        <f t="shared" ref="I12:I36" si="1">H12/C12*100000</f>
        <v>264.80500722195472</v>
      </c>
    </row>
    <row r="13" spans="1:25">
      <c r="A13" s="1" t="s">
        <v>9</v>
      </c>
      <c r="B13" s="1">
        <v>29</v>
      </c>
      <c r="C13" s="1">
        <v>86276</v>
      </c>
      <c r="D13" s="1">
        <v>33.613055774491173</v>
      </c>
      <c r="E13" s="1">
        <v>1</v>
      </c>
      <c r="F13" s="2">
        <v>3.4482758620689655E-2</v>
      </c>
      <c r="G13" s="1">
        <v>1.1590708887755574</v>
      </c>
      <c r="H13" s="1">
        <v>210</v>
      </c>
      <c r="I13" s="14">
        <f t="shared" si="1"/>
        <v>243.4048866428671</v>
      </c>
    </row>
    <row r="14" spans="1:25">
      <c r="A14" s="1" t="s">
        <v>80</v>
      </c>
      <c r="B14" s="1">
        <v>311</v>
      </c>
      <c r="C14" s="1">
        <v>199835</v>
      </c>
      <c r="D14" s="1">
        <v>155.62839342457528</v>
      </c>
      <c r="E14" s="1">
        <v>5</v>
      </c>
      <c r="F14" s="2">
        <v>1.607717041800643E-2</v>
      </c>
      <c r="G14" s="1">
        <v>2.502064202967448</v>
      </c>
      <c r="H14" s="1">
        <v>442</v>
      </c>
      <c r="I14" s="14">
        <f t="shared" si="1"/>
        <v>221.18247554232244</v>
      </c>
    </row>
    <row r="15" spans="1:25">
      <c r="A15" s="1" t="s">
        <v>142</v>
      </c>
      <c r="B15" s="1">
        <v>6</v>
      </c>
      <c r="C15" s="1">
        <v>20935</v>
      </c>
      <c r="D15" s="1">
        <v>28.660138524002868</v>
      </c>
      <c r="E15" s="1">
        <v>0</v>
      </c>
      <c r="F15" s="2">
        <v>0</v>
      </c>
      <c r="G15" s="1">
        <v>0</v>
      </c>
      <c r="H15" s="1">
        <v>39</v>
      </c>
      <c r="I15" s="14">
        <f t="shared" si="1"/>
        <v>186.29090040601864</v>
      </c>
    </row>
    <row r="16" spans="1:25">
      <c r="A16" s="1" t="s">
        <v>67</v>
      </c>
      <c r="B16" s="1">
        <v>75</v>
      </c>
      <c r="C16" s="1">
        <v>76872</v>
      </c>
      <c r="D16" s="1">
        <v>97.564783015922572</v>
      </c>
      <c r="E16" s="1">
        <v>5</v>
      </c>
      <c r="F16" s="2">
        <v>6.6666666666666666E-2</v>
      </c>
      <c r="G16" s="1">
        <v>6.5043188677281716</v>
      </c>
      <c r="H16" s="1">
        <v>135</v>
      </c>
      <c r="I16" s="14">
        <f t="shared" si="1"/>
        <v>175.61660942866064</v>
      </c>
    </row>
    <row r="17" spans="1:9">
      <c r="A17" s="1" t="s">
        <v>144</v>
      </c>
      <c r="B17" s="1">
        <v>49</v>
      </c>
      <c r="C17" s="1">
        <v>82171</v>
      </c>
      <c r="D17" s="1">
        <v>59.631743559163205</v>
      </c>
      <c r="E17" s="1">
        <v>13</v>
      </c>
      <c r="F17" s="2">
        <v>0.26530612244897961</v>
      </c>
      <c r="G17" s="1">
        <v>15.820666658553504</v>
      </c>
      <c r="H17" s="1">
        <v>144</v>
      </c>
      <c r="I17" s="14">
        <f t="shared" si="1"/>
        <v>175.24430760243882</v>
      </c>
    </row>
    <row r="18" spans="1:9">
      <c r="A18" s="1" t="s">
        <v>11</v>
      </c>
      <c r="B18" s="1">
        <v>148</v>
      </c>
      <c r="C18" s="1">
        <v>175281</v>
      </c>
      <c r="D18" s="1">
        <v>84.435848722907792</v>
      </c>
      <c r="E18" s="1">
        <v>3</v>
      </c>
      <c r="F18" s="2">
        <v>2.0270270270270271E-2</v>
      </c>
      <c r="G18" s="1">
        <v>1.7115374741129956</v>
      </c>
      <c r="H18" s="1">
        <v>295</v>
      </c>
      <c r="I18" s="14">
        <f t="shared" si="1"/>
        <v>168.30118495444458</v>
      </c>
    </row>
    <row r="19" spans="1:9">
      <c r="A19" s="1" t="s">
        <v>33</v>
      </c>
      <c r="B19" s="1">
        <v>193</v>
      </c>
      <c r="C19" s="1">
        <v>636996</v>
      </c>
      <c r="D19" s="1">
        <v>30.298463412643095</v>
      </c>
      <c r="E19" s="1">
        <v>10</v>
      </c>
      <c r="F19" s="2">
        <v>5.181347150259067E-2</v>
      </c>
      <c r="G19" s="1">
        <v>1.5698685706032691</v>
      </c>
      <c r="H19" s="1">
        <v>944</v>
      </c>
      <c r="I19" s="14">
        <f t="shared" si="1"/>
        <v>148.19559306494858</v>
      </c>
    </row>
    <row r="20" spans="1:9">
      <c r="A20" s="1" t="s">
        <v>113</v>
      </c>
      <c r="B20" s="1">
        <v>10</v>
      </c>
      <c r="C20" s="1">
        <v>14028</v>
      </c>
      <c r="D20" s="1">
        <v>71.285999429712007</v>
      </c>
      <c r="E20" s="1">
        <v>3</v>
      </c>
      <c r="F20" s="2">
        <v>0.3</v>
      </c>
      <c r="G20" s="1">
        <v>21.385799828913601</v>
      </c>
      <c r="H20" s="1">
        <v>20</v>
      </c>
      <c r="I20" s="14">
        <f t="shared" si="1"/>
        <v>142.57199885942401</v>
      </c>
    </row>
    <row r="21" spans="1:9">
      <c r="A21" s="1" t="s">
        <v>135</v>
      </c>
      <c r="B21" s="1">
        <v>5</v>
      </c>
      <c r="C21" s="1">
        <v>8931</v>
      </c>
      <c r="D21" s="1">
        <v>55.98477214197738</v>
      </c>
      <c r="E21" s="1">
        <v>1</v>
      </c>
      <c r="F21" s="2">
        <v>0.2</v>
      </c>
      <c r="G21" s="1">
        <v>11.196954428395477</v>
      </c>
      <c r="H21" s="1">
        <v>12</v>
      </c>
      <c r="I21" s="14">
        <f t="shared" si="1"/>
        <v>134.36345314074572</v>
      </c>
    </row>
    <row r="22" spans="1:9">
      <c r="A22" s="1" t="s">
        <v>153</v>
      </c>
      <c r="B22" s="1">
        <v>6</v>
      </c>
      <c r="C22" s="1">
        <v>23823</v>
      </c>
      <c r="D22" s="1">
        <v>25.18574486840448</v>
      </c>
      <c r="E22" s="1">
        <v>0</v>
      </c>
      <c r="F22" s="2">
        <v>0</v>
      </c>
      <c r="G22" s="1">
        <v>0</v>
      </c>
      <c r="H22" s="1">
        <v>31</v>
      </c>
      <c r="I22" s="14">
        <f t="shared" si="1"/>
        <v>130.12634848675648</v>
      </c>
    </row>
    <row r="23" spans="1:9">
      <c r="A23" s="1" t="s">
        <v>129</v>
      </c>
      <c r="B23" s="1">
        <v>60</v>
      </c>
      <c r="C23" s="1">
        <v>65765</v>
      </c>
      <c r="D23" s="1">
        <v>91.233939025317412</v>
      </c>
      <c r="E23" s="1">
        <v>4</v>
      </c>
      <c r="F23" s="2">
        <v>6.6666666666666666E-2</v>
      </c>
      <c r="G23" s="1">
        <v>6.0822626016878276</v>
      </c>
      <c r="H23" s="1">
        <v>81</v>
      </c>
      <c r="I23" s="14">
        <f t="shared" si="1"/>
        <v>123.16581768417852</v>
      </c>
    </row>
    <row r="24" spans="1:9">
      <c r="A24" s="1" t="s">
        <v>76</v>
      </c>
      <c r="B24" s="1">
        <v>121</v>
      </c>
      <c r="C24" s="1">
        <v>289141</v>
      </c>
      <c r="D24" s="1">
        <v>41.848094874127156</v>
      </c>
      <c r="E24" s="1">
        <v>23</v>
      </c>
      <c r="F24" s="2">
        <v>0.19008264462809918</v>
      </c>
      <c r="G24" s="1">
        <v>7.9545965463216914</v>
      </c>
      <c r="H24" s="1">
        <v>350</v>
      </c>
      <c r="I24" s="14">
        <f t="shared" si="1"/>
        <v>121.04820831359095</v>
      </c>
    </row>
    <row r="25" spans="1:9">
      <c r="A25" s="1" t="s">
        <v>38</v>
      </c>
      <c r="B25" s="1">
        <v>250</v>
      </c>
      <c r="C25" s="1">
        <v>315724</v>
      </c>
      <c r="D25" s="1">
        <v>79.183083959407583</v>
      </c>
      <c r="E25" s="1">
        <v>6</v>
      </c>
      <c r="F25" s="2">
        <v>2.4E-2</v>
      </c>
      <c r="G25" s="1">
        <v>1.9003940150257819</v>
      </c>
      <c r="H25" s="1">
        <v>372</v>
      </c>
      <c r="I25" s="14">
        <f t="shared" si="1"/>
        <v>117.82442893159848</v>
      </c>
    </row>
    <row r="26" spans="1:9">
      <c r="A26" s="1" t="s">
        <v>166</v>
      </c>
      <c r="B26" s="1">
        <v>13</v>
      </c>
      <c r="C26" s="1">
        <v>32761</v>
      </c>
      <c r="D26" s="1">
        <v>39.681328408778732</v>
      </c>
      <c r="E26" s="1">
        <v>1</v>
      </c>
      <c r="F26" s="2">
        <v>7.6923076923076927E-2</v>
      </c>
      <c r="G26" s="1">
        <v>3.0524098775983637</v>
      </c>
      <c r="H26" s="1">
        <v>38</v>
      </c>
      <c r="I26" s="14">
        <f t="shared" si="1"/>
        <v>115.99157534873783</v>
      </c>
    </row>
    <row r="27" spans="1:9">
      <c r="A27" s="1" t="s">
        <v>51</v>
      </c>
      <c r="B27" s="1">
        <v>3</v>
      </c>
      <c r="C27" s="1">
        <v>19555</v>
      </c>
      <c r="D27" s="1">
        <v>15.341344924571722</v>
      </c>
      <c r="E27" s="1">
        <v>0</v>
      </c>
      <c r="F27" s="2">
        <v>0</v>
      </c>
      <c r="G27" s="1">
        <v>0</v>
      </c>
      <c r="H27" s="1">
        <v>22</v>
      </c>
      <c r="I27" s="14">
        <f t="shared" si="1"/>
        <v>112.50319611352596</v>
      </c>
    </row>
    <row r="28" spans="1:9">
      <c r="A28" s="1" t="s">
        <v>122</v>
      </c>
      <c r="B28" s="1">
        <v>757</v>
      </c>
      <c r="C28" s="1">
        <v>2781641</v>
      </c>
      <c r="D28" s="1">
        <v>27.214151646456177</v>
      </c>
      <c r="E28" s="1">
        <v>40</v>
      </c>
      <c r="F28" s="2">
        <v>5.2840158520475564E-2</v>
      </c>
      <c r="G28" s="1">
        <v>1.4380000869990053</v>
      </c>
      <c r="H28" s="1">
        <v>3106</v>
      </c>
      <c r="I28" s="14">
        <f t="shared" si="1"/>
        <v>111.66070675547276</v>
      </c>
    </row>
    <row r="29" spans="1:9">
      <c r="A29" s="1" t="s">
        <v>14</v>
      </c>
      <c r="B29" s="1">
        <v>7</v>
      </c>
      <c r="C29" s="1">
        <v>23741</v>
      </c>
      <c r="D29" s="1">
        <v>29.484857419653764</v>
      </c>
      <c r="E29" s="1">
        <v>0</v>
      </c>
      <c r="F29" s="2">
        <v>0</v>
      </c>
      <c r="G29" s="1">
        <v>0</v>
      </c>
      <c r="H29" s="1">
        <v>25</v>
      </c>
      <c r="I29" s="14">
        <f t="shared" si="1"/>
        <v>105.30306221304916</v>
      </c>
    </row>
    <row r="30" spans="1:9">
      <c r="A30" s="1" t="s">
        <v>72</v>
      </c>
      <c r="B30" s="1">
        <v>86</v>
      </c>
      <c r="C30" s="1">
        <v>274112</v>
      </c>
      <c r="D30" s="1">
        <v>31.374036890030354</v>
      </c>
      <c r="E30" s="1">
        <v>3</v>
      </c>
      <c r="F30" s="2">
        <v>3.4883720930232558E-2</v>
      </c>
      <c r="G30" s="1">
        <v>1.0944431473266403</v>
      </c>
      <c r="H30" s="1">
        <v>285</v>
      </c>
      <c r="I30" s="14">
        <f t="shared" si="1"/>
        <v>103.97209899603082</v>
      </c>
    </row>
    <row r="31" spans="1:9">
      <c r="A31" s="1" t="s">
        <v>49</v>
      </c>
      <c r="B31" s="1">
        <v>2</v>
      </c>
      <c r="C31" s="1">
        <v>3859</v>
      </c>
      <c r="D31" s="1">
        <v>51.82689816014512</v>
      </c>
      <c r="E31" s="1">
        <v>0</v>
      </c>
      <c r="F31" s="2">
        <v>0</v>
      </c>
      <c r="G31" s="1">
        <v>0</v>
      </c>
      <c r="H31" s="1">
        <v>4</v>
      </c>
      <c r="I31" s="14">
        <f t="shared" si="1"/>
        <v>103.65379632029024</v>
      </c>
    </row>
    <row r="32" spans="1:9">
      <c r="A32" s="1" t="s">
        <v>6</v>
      </c>
      <c r="B32" s="1">
        <v>11</v>
      </c>
      <c r="C32" s="1">
        <v>33473</v>
      </c>
      <c r="D32" s="1">
        <v>32.862306933946762</v>
      </c>
      <c r="E32" s="1">
        <v>1</v>
      </c>
      <c r="F32" s="2">
        <v>9.0909090909090912E-2</v>
      </c>
      <c r="G32" s="1">
        <v>2.9874824485406148</v>
      </c>
      <c r="H32" s="1">
        <v>34</v>
      </c>
      <c r="I32" s="14">
        <f t="shared" si="1"/>
        <v>101.5744032503809</v>
      </c>
    </row>
    <row r="33" spans="1:9">
      <c r="A33" s="1" t="s">
        <v>112</v>
      </c>
      <c r="B33" s="1">
        <v>41</v>
      </c>
      <c r="C33" s="1">
        <v>59628</v>
      </c>
      <c r="D33" s="1">
        <v>68.759643120681559</v>
      </c>
      <c r="E33" s="1">
        <v>11</v>
      </c>
      <c r="F33" s="2">
        <v>0.26829268292682928</v>
      </c>
      <c r="G33" s="1">
        <v>18.447709129938954</v>
      </c>
      <c r="H33" s="1">
        <v>60</v>
      </c>
      <c r="I33" s="14">
        <f t="shared" si="1"/>
        <v>100.6238679814852</v>
      </c>
    </row>
    <row r="34" spans="1:9">
      <c r="A34" s="1" t="s">
        <v>126</v>
      </c>
      <c r="B34" s="1">
        <v>32</v>
      </c>
      <c r="C34" s="1">
        <v>115433</v>
      </c>
      <c r="D34" s="1">
        <v>27.7217086968198</v>
      </c>
      <c r="E34" s="1">
        <v>0</v>
      </c>
      <c r="F34" s="2">
        <v>0</v>
      </c>
      <c r="G34" s="1">
        <v>0</v>
      </c>
      <c r="H34" s="1">
        <v>113</v>
      </c>
      <c r="I34" s="14">
        <f t="shared" si="1"/>
        <v>97.892283835644932</v>
      </c>
    </row>
    <row r="35" spans="1:9">
      <c r="A35" s="1" t="s">
        <v>154</v>
      </c>
      <c r="B35" s="1">
        <v>2</v>
      </c>
      <c r="C35" s="1">
        <v>6516</v>
      </c>
      <c r="D35" s="1">
        <v>30.69367710251688</v>
      </c>
      <c r="E35" s="1">
        <v>1</v>
      </c>
      <c r="F35" s="2">
        <v>0.5</v>
      </c>
      <c r="G35" s="1">
        <v>15.34683855125844</v>
      </c>
      <c r="H35" s="1">
        <v>6</v>
      </c>
      <c r="I35" s="14">
        <f t="shared" si="1"/>
        <v>92.081031307550646</v>
      </c>
    </row>
    <row r="36" spans="1:9">
      <c r="A36" s="1" t="s">
        <v>110</v>
      </c>
      <c r="B36" s="1">
        <v>11</v>
      </c>
      <c r="C36" s="1">
        <v>30206</v>
      </c>
      <c r="D36" s="1">
        <v>36.416605972323381</v>
      </c>
      <c r="E36" s="1">
        <v>0</v>
      </c>
      <c r="F36" s="2">
        <v>0</v>
      </c>
      <c r="G36" s="1">
        <v>0</v>
      </c>
      <c r="H36" s="1">
        <v>27</v>
      </c>
      <c r="I36" s="14">
        <f t="shared" si="1"/>
        <v>89.386214659339203</v>
      </c>
    </row>
    <row r="37" spans="1:9">
      <c r="A37" s="1" t="s">
        <v>20</v>
      </c>
      <c r="B37" s="1">
        <v>19</v>
      </c>
      <c r="C37" s="1">
        <v>35961</v>
      </c>
      <c r="D37" s="1">
        <v>52.835015711465196</v>
      </c>
      <c r="E37" s="1">
        <v>2</v>
      </c>
      <c r="F37" s="2">
        <v>0.10526315789473684</v>
      </c>
      <c r="G37" s="1">
        <v>5.5615806012068632</v>
      </c>
      <c r="H37" s="1">
        <v>32</v>
      </c>
      <c r="I37" s="14">
        <f t="shared" ref="I37:I68" si="2">H37/C37*100000</f>
        <v>88.98528961930981</v>
      </c>
    </row>
    <row r="38" spans="1:9">
      <c r="A38" s="1" t="s">
        <v>143</v>
      </c>
      <c r="B38" s="1">
        <v>19</v>
      </c>
      <c r="C38" s="1">
        <v>45004</v>
      </c>
      <c r="D38" s="1">
        <v>42.218469469380501</v>
      </c>
      <c r="E38" s="1">
        <v>1</v>
      </c>
      <c r="F38" s="2">
        <v>5.2631578947368418E-2</v>
      </c>
      <c r="G38" s="1">
        <v>2.2220247089147631</v>
      </c>
      <c r="H38" s="1">
        <v>39</v>
      </c>
      <c r="I38" s="14">
        <f t="shared" si="2"/>
        <v>86.658963647675762</v>
      </c>
    </row>
    <row r="39" spans="1:9">
      <c r="A39" s="1" t="s">
        <v>35</v>
      </c>
      <c r="B39" s="1">
        <v>3</v>
      </c>
      <c r="C39" s="1">
        <v>7154</v>
      </c>
      <c r="D39" s="1">
        <v>41.934582051998881</v>
      </c>
      <c r="E39" s="1">
        <v>1</v>
      </c>
      <c r="F39" s="2">
        <v>0.33333333333333331</v>
      </c>
      <c r="G39" s="1">
        <v>13.97819401733296</v>
      </c>
      <c r="H39" s="1">
        <v>6</v>
      </c>
      <c r="I39" s="14">
        <f t="shared" si="2"/>
        <v>83.869164103997761</v>
      </c>
    </row>
    <row r="40" spans="1:9">
      <c r="A40" s="1" t="s">
        <v>106</v>
      </c>
      <c r="B40" s="1">
        <v>31</v>
      </c>
      <c r="C40" s="1">
        <v>51802</v>
      </c>
      <c r="D40" s="1">
        <v>59.843249295394003</v>
      </c>
      <c r="E40" s="1">
        <v>5</v>
      </c>
      <c r="F40" s="2">
        <v>0.16129032258064516</v>
      </c>
      <c r="G40" s="1">
        <v>9.6521369831280648</v>
      </c>
      <c r="H40" s="1">
        <v>42</v>
      </c>
      <c r="I40" s="14">
        <f t="shared" si="2"/>
        <v>81.077950658275739</v>
      </c>
    </row>
    <row r="41" spans="1:9">
      <c r="A41" s="1" t="s">
        <v>30</v>
      </c>
      <c r="B41" s="1">
        <v>24</v>
      </c>
      <c r="C41" s="1">
        <v>44838</v>
      </c>
      <c r="D41" s="1">
        <v>53.526027030643647</v>
      </c>
      <c r="E41" s="1">
        <v>3</v>
      </c>
      <c r="F41" s="2">
        <v>0.125</v>
      </c>
      <c r="G41" s="1">
        <v>6.6907533788304558</v>
      </c>
      <c r="H41" s="1">
        <v>34</v>
      </c>
      <c r="I41" s="14">
        <f t="shared" si="2"/>
        <v>75.828538293411839</v>
      </c>
    </row>
    <row r="42" spans="1:9">
      <c r="A42" s="1" t="s">
        <v>132</v>
      </c>
      <c r="B42" s="1">
        <v>41</v>
      </c>
      <c r="C42" s="1">
        <v>78204</v>
      </c>
      <c r="D42" s="1">
        <v>52.426985831926764</v>
      </c>
      <c r="E42" s="1">
        <v>0</v>
      </c>
      <c r="F42" s="2">
        <v>0</v>
      </c>
      <c r="G42" s="1">
        <v>0</v>
      </c>
      <c r="H42" s="1">
        <v>58</v>
      </c>
      <c r="I42" s="14">
        <f t="shared" si="2"/>
        <v>74.165004347603713</v>
      </c>
    </row>
    <row r="43" spans="1:9">
      <c r="A43" s="1" t="s">
        <v>37</v>
      </c>
      <c r="B43" s="1">
        <v>1</v>
      </c>
      <c r="C43" s="1">
        <v>6782</v>
      </c>
      <c r="D43" s="1">
        <v>14.74491300501327</v>
      </c>
      <c r="E43" s="1">
        <v>0</v>
      </c>
      <c r="F43" s="2">
        <v>0</v>
      </c>
      <c r="G43" s="1">
        <v>0</v>
      </c>
      <c r="H43" s="1">
        <v>5</v>
      </c>
      <c r="I43" s="14">
        <f t="shared" si="2"/>
        <v>73.724565025066354</v>
      </c>
    </row>
    <row r="44" spans="1:9">
      <c r="A44" s="1" t="s">
        <v>139</v>
      </c>
      <c r="B44" s="1">
        <v>2</v>
      </c>
      <c r="C44" s="1">
        <v>4150</v>
      </c>
      <c r="D44" s="1">
        <v>48.192771084337345</v>
      </c>
      <c r="E44" s="1">
        <v>0</v>
      </c>
      <c r="F44" s="2">
        <v>0</v>
      </c>
      <c r="G44" s="1">
        <v>0</v>
      </c>
      <c r="H44" s="1">
        <v>3</v>
      </c>
      <c r="I44" s="14">
        <f t="shared" si="2"/>
        <v>72.289156626506028</v>
      </c>
    </row>
    <row r="45" spans="1:9">
      <c r="A45" s="1" t="s">
        <v>104</v>
      </c>
      <c r="B45" s="1">
        <v>17</v>
      </c>
      <c r="C45" s="1">
        <v>84377</v>
      </c>
      <c r="D45" s="1">
        <v>20.147670573734548</v>
      </c>
      <c r="E45" s="1">
        <v>2</v>
      </c>
      <c r="F45" s="2">
        <v>0.11764705882352941</v>
      </c>
      <c r="G45" s="1">
        <v>2.3703141851452409</v>
      </c>
      <c r="H45" s="1">
        <v>59</v>
      </c>
      <c r="I45" s="14">
        <f t="shared" si="2"/>
        <v>69.924268461784607</v>
      </c>
    </row>
    <row r="46" spans="1:9">
      <c r="A46" s="1" t="s">
        <v>108</v>
      </c>
      <c r="B46" s="1">
        <v>3</v>
      </c>
      <c r="C46" s="1">
        <v>17171</v>
      </c>
      <c r="D46" s="1">
        <v>17.471317919748415</v>
      </c>
      <c r="E46" s="1">
        <v>1</v>
      </c>
      <c r="F46" s="2">
        <v>0.33333333333333331</v>
      </c>
      <c r="G46" s="1">
        <v>5.8237726399161378</v>
      </c>
      <c r="H46" s="1">
        <v>12</v>
      </c>
      <c r="I46" s="14">
        <f t="shared" si="2"/>
        <v>69.885271678993661</v>
      </c>
    </row>
    <row r="47" spans="1:9">
      <c r="A47" s="1" t="s">
        <v>90</v>
      </c>
      <c r="B47" s="1">
        <v>42</v>
      </c>
      <c r="C47" s="1">
        <v>95052</v>
      </c>
      <c r="D47" s="1">
        <v>44.186340108572153</v>
      </c>
      <c r="E47" s="1">
        <v>1</v>
      </c>
      <c r="F47" s="2">
        <v>2.3809523809523808E-2</v>
      </c>
      <c r="G47" s="1">
        <v>1.0520557168707654</v>
      </c>
      <c r="H47" s="1">
        <v>66</v>
      </c>
      <c r="I47" s="14">
        <f t="shared" si="2"/>
        <v>69.435677313470521</v>
      </c>
    </row>
    <row r="48" spans="1:9">
      <c r="A48" s="1" t="s">
        <v>48</v>
      </c>
      <c r="B48" s="1">
        <v>8</v>
      </c>
      <c r="C48" s="1">
        <v>13156</v>
      </c>
      <c r="D48" s="1">
        <v>60.808756460930375</v>
      </c>
      <c r="E48" s="1">
        <v>0</v>
      </c>
      <c r="F48" s="2">
        <v>0</v>
      </c>
      <c r="G48" s="1">
        <v>0</v>
      </c>
      <c r="H48" s="1">
        <v>9</v>
      </c>
      <c r="I48" s="14">
        <f t="shared" si="2"/>
        <v>68.409851018546675</v>
      </c>
    </row>
    <row r="49" spans="1:9">
      <c r="A49" s="1" t="s">
        <v>17</v>
      </c>
      <c r="B49" s="1">
        <v>12</v>
      </c>
      <c r="C49" s="1">
        <v>68747</v>
      </c>
      <c r="D49" s="1">
        <v>17.455307140675227</v>
      </c>
      <c r="E49" s="1">
        <v>1</v>
      </c>
      <c r="F49" s="2">
        <v>8.3333333333333329E-2</v>
      </c>
      <c r="G49" s="1">
        <v>1.4546089283896024</v>
      </c>
      <c r="H49" s="1">
        <v>47</v>
      </c>
      <c r="I49" s="14">
        <f t="shared" si="2"/>
        <v>68.36661963431132</v>
      </c>
    </row>
    <row r="50" spans="1:9">
      <c r="A50" s="1" t="s">
        <v>45</v>
      </c>
      <c r="B50" s="1">
        <v>30</v>
      </c>
      <c r="C50" s="1">
        <v>86073</v>
      </c>
      <c r="D50" s="1">
        <v>34.854135443170335</v>
      </c>
      <c r="E50" s="1">
        <v>1</v>
      </c>
      <c r="F50" s="2">
        <v>3.3333333333333333E-2</v>
      </c>
      <c r="G50" s="1">
        <v>1.1618045147723446</v>
      </c>
      <c r="H50" s="1">
        <v>58</v>
      </c>
      <c r="I50" s="14">
        <f t="shared" si="2"/>
        <v>67.384661856795972</v>
      </c>
    </row>
    <row r="51" spans="1:9">
      <c r="A51" s="1" t="s">
        <v>150</v>
      </c>
      <c r="B51" s="1">
        <v>6</v>
      </c>
      <c r="C51" s="1">
        <v>30509</v>
      </c>
      <c r="D51" s="1">
        <v>19.666327968796093</v>
      </c>
      <c r="E51" s="1">
        <v>1</v>
      </c>
      <c r="F51" s="2">
        <v>0.16666666666666666</v>
      </c>
      <c r="G51" s="1">
        <v>3.277721328132682</v>
      </c>
      <c r="H51" s="1">
        <v>20</v>
      </c>
      <c r="I51" s="14">
        <f t="shared" si="2"/>
        <v>65.554426562653646</v>
      </c>
    </row>
    <row r="52" spans="1:9">
      <c r="A52" s="1" t="s">
        <v>26</v>
      </c>
      <c r="B52" s="1">
        <v>7</v>
      </c>
      <c r="C52" s="1">
        <v>16850</v>
      </c>
      <c r="D52" s="1">
        <v>41.543026706231451</v>
      </c>
      <c r="E52" s="1">
        <v>0</v>
      </c>
      <c r="F52" s="2">
        <v>0</v>
      </c>
      <c r="G52" s="1">
        <v>0</v>
      </c>
      <c r="H52" s="1">
        <v>11</v>
      </c>
      <c r="I52" s="14">
        <f t="shared" si="2"/>
        <v>65.281899109792278</v>
      </c>
    </row>
    <row r="53" spans="1:9">
      <c r="A53" s="1" t="s">
        <v>77</v>
      </c>
      <c r="B53" s="1">
        <v>72</v>
      </c>
      <c r="C53" s="1">
        <v>264281</v>
      </c>
      <c r="D53" s="1">
        <v>27.243729212467031</v>
      </c>
      <c r="E53" s="1">
        <v>10</v>
      </c>
      <c r="F53" s="2">
        <v>0.1388888888888889</v>
      </c>
      <c r="G53" s="1">
        <v>3.7838512795093102</v>
      </c>
      <c r="H53" s="1">
        <v>172</v>
      </c>
      <c r="I53" s="14">
        <f t="shared" si="2"/>
        <v>65.08224200756014</v>
      </c>
    </row>
    <row r="54" spans="1:9">
      <c r="A54" s="1" t="s">
        <v>39</v>
      </c>
      <c r="B54" s="1">
        <v>8</v>
      </c>
      <c r="C54" s="1">
        <v>14081</v>
      </c>
      <c r="D54" s="1">
        <v>56.814146722533913</v>
      </c>
      <c r="E54" s="1">
        <v>2</v>
      </c>
      <c r="F54" s="2">
        <v>0.25</v>
      </c>
      <c r="G54" s="1">
        <v>14.203536680633478</v>
      </c>
      <c r="H54" s="1">
        <v>9</v>
      </c>
      <c r="I54" s="14">
        <f t="shared" si="2"/>
        <v>63.915915062850644</v>
      </c>
    </row>
    <row r="55" spans="1:9">
      <c r="A55" s="1" t="s">
        <v>46</v>
      </c>
      <c r="B55" s="1">
        <v>69</v>
      </c>
      <c r="C55" s="1">
        <v>218727</v>
      </c>
      <c r="D55" s="1">
        <v>31.546173997723191</v>
      </c>
      <c r="E55" s="1">
        <v>7</v>
      </c>
      <c r="F55" s="2">
        <v>0.10144927536231885</v>
      </c>
      <c r="G55" s="1">
        <v>3.2003364925226423</v>
      </c>
      <c r="H55" s="1">
        <v>139</v>
      </c>
      <c r="I55" s="14">
        <f t="shared" si="2"/>
        <v>63.549538922949608</v>
      </c>
    </row>
    <row r="56" spans="1:9">
      <c r="A56" s="1" t="s">
        <v>68</v>
      </c>
      <c r="B56" s="1">
        <v>30</v>
      </c>
      <c r="C56" s="1">
        <v>119594</v>
      </c>
      <c r="D56" s="1">
        <v>25.084870478452096</v>
      </c>
      <c r="E56" s="1">
        <v>0</v>
      </c>
      <c r="F56" s="2">
        <v>0</v>
      </c>
      <c r="G56" s="1">
        <v>0</v>
      </c>
      <c r="H56" s="1">
        <v>76</v>
      </c>
      <c r="I56" s="14">
        <f t="shared" si="2"/>
        <v>63.548338545411973</v>
      </c>
    </row>
    <row r="57" spans="1:9">
      <c r="A57" s="1" t="s">
        <v>160</v>
      </c>
      <c r="B57" s="1">
        <v>19</v>
      </c>
      <c r="C57" s="1">
        <v>102395</v>
      </c>
      <c r="D57" s="1">
        <v>18.555593534840568</v>
      </c>
      <c r="E57" s="1">
        <v>2</v>
      </c>
      <c r="F57" s="2">
        <v>0.10526315789473684</v>
      </c>
      <c r="G57" s="1">
        <v>1.9532203720884809</v>
      </c>
      <c r="H57" s="1">
        <v>65</v>
      </c>
      <c r="I57" s="14">
        <f t="shared" si="2"/>
        <v>63.479662092875628</v>
      </c>
    </row>
    <row r="58" spans="1:9">
      <c r="A58" s="1" t="s">
        <v>89</v>
      </c>
      <c r="B58" s="1">
        <v>1</v>
      </c>
      <c r="C58" s="1">
        <v>8014</v>
      </c>
      <c r="D58" s="1">
        <v>12.478163214374845</v>
      </c>
      <c r="E58" s="1">
        <v>0</v>
      </c>
      <c r="F58" s="2">
        <v>0</v>
      </c>
      <c r="G58" s="1">
        <v>0</v>
      </c>
      <c r="H58" s="1">
        <v>5</v>
      </c>
      <c r="I58" s="14">
        <f t="shared" si="2"/>
        <v>62.39081607187422</v>
      </c>
    </row>
    <row r="59" spans="1:9">
      <c r="A59" s="1" t="s">
        <v>57</v>
      </c>
      <c r="B59" s="1">
        <v>37</v>
      </c>
      <c r="C59" s="1">
        <v>221149</v>
      </c>
      <c r="D59" s="1">
        <v>16.730801405387318</v>
      </c>
      <c r="E59" s="1">
        <v>4</v>
      </c>
      <c r="F59" s="2">
        <v>0.10810810810810811</v>
      </c>
      <c r="G59" s="1">
        <v>1.8087352870688993</v>
      </c>
      <c r="H59" s="1">
        <v>136</v>
      </c>
      <c r="I59" s="14">
        <f t="shared" si="2"/>
        <v>61.496999760342582</v>
      </c>
    </row>
    <row r="60" spans="1:9">
      <c r="A60" s="1" t="s">
        <v>56</v>
      </c>
      <c r="B60" s="1">
        <v>18</v>
      </c>
      <c r="C60" s="1">
        <v>60440</v>
      </c>
      <c r="D60" s="1">
        <v>29.781601588352085</v>
      </c>
      <c r="E60" s="1">
        <v>2</v>
      </c>
      <c r="F60" s="2">
        <v>0.1111111111111111</v>
      </c>
      <c r="G60" s="1">
        <v>3.3090668431502319</v>
      </c>
      <c r="H60" s="1">
        <v>37</v>
      </c>
      <c r="I60" s="14">
        <f t="shared" si="2"/>
        <v>61.217736598279288</v>
      </c>
    </row>
    <row r="61" spans="1:9">
      <c r="A61" s="1" t="s">
        <v>63</v>
      </c>
      <c r="B61" s="1">
        <v>13</v>
      </c>
      <c r="C61" s="1">
        <v>52571</v>
      </c>
      <c r="D61" s="1">
        <v>24.728462460291794</v>
      </c>
      <c r="E61" s="1">
        <v>2</v>
      </c>
      <c r="F61" s="2">
        <v>0.15384615384615385</v>
      </c>
      <c r="G61" s="1">
        <v>3.8043788400448917</v>
      </c>
      <c r="H61" s="1">
        <v>32</v>
      </c>
      <c r="I61" s="14">
        <f t="shared" si="2"/>
        <v>60.870061440718267</v>
      </c>
    </row>
    <row r="62" spans="1:9">
      <c r="A62" s="1" t="s">
        <v>163</v>
      </c>
      <c r="B62" s="1">
        <v>28</v>
      </c>
      <c r="C62" s="1">
        <v>75146</v>
      </c>
      <c r="D62" s="1">
        <v>37.260798977989516</v>
      </c>
      <c r="E62" s="1">
        <v>0</v>
      </c>
      <c r="F62" s="2">
        <v>0</v>
      </c>
      <c r="G62" s="1">
        <v>0</v>
      </c>
      <c r="H62" s="1">
        <v>45</v>
      </c>
      <c r="I62" s="14">
        <f t="shared" si="2"/>
        <v>59.883426928911717</v>
      </c>
    </row>
    <row r="63" spans="1:9">
      <c r="A63" s="1" t="s">
        <v>13</v>
      </c>
      <c r="B63" s="1">
        <v>24</v>
      </c>
      <c r="C63" s="1">
        <v>60260</v>
      </c>
      <c r="D63" s="1">
        <v>39.827414537006305</v>
      </c>
      <c r="E63" s="1">
        <v>2</v>
      </c>
      <c r="F63" s="2">
        <v>8.3333333333333329E-2</v>
      </c>
      <c r="G63" s="1">
        <v>3.318951211417192</v>
      </c>
      <c r="H63" s="1">
        <v>36</v>
      </c>
      <c r="I63" s="14">
        <f t="shared" si="2"/>
        <v>59.741121805509458</v>
      </c>
    </row>
    <row r="64" spans="1:9">
      <c r="A64" s="1" t="s">
        <v>50</v>
      </c>
      <c r="B64" s="1">
        <v>7</v>
      </c>
      <c r="C64" s="1">
        <v>49104</v>
      </c>
      <c r="D64" s="1">
        <v>14.2554578038449</v>
      </c>
      <c r="E64" s="1">
        <v>0</v>
      </c>
      <c r="F64" s="2">
        <v>0</v>
      </c>
      <c r="G64" s="1">
        <v>0</v>
      </c>
      <c r="H64" s="1">
        <v>29</v>
      </c>
      <c r="I64" s="14">
        <f t="shared" si="2"/>
        <v>59.058325187357454</v>
      </c>
    </row>
    <row r="65" spans="1:9">
      <c r="A65" s="1" t="s">
        <v>105</v>
      </c>
      <c r="B65" s="1">
        <v>6</v>
      </c>
      <c r="C65" s="1">
        <v>29214</v>
      </c>
      <c r="D65" s="1">
        <v>20.538098172109262</v>
      </c>
      <c r="E65" s="1">
        <v>0</v>
      </c>
      <c r="F65" s="2">
        <v>0</v>
      </c>
      <c r="G65" s="1">
        <v>0</v>
      </c>
      <c r="H65" s="1">
        <v>17</v>
      </c>
      <c r="I65" s="14">
        <f t="shared" si="2"/>
        <v>58.191278154309572</v>
      </c>
    </row>
    <row r="66" spans="1:9">
      <c r="A66" s="1" t="s">
        <v>147</v>
      </c>
      <c r="B66" s="1">
        <v>2</v>
      </c>
      <c r="C66" s="1">
        <v>6890</v>
      </c>
      <c r="D66" s="1">
        <v>29.027576197387514</v>
      </c>
      <c r="E66" s="1">
        <v>0</v>
      </c>
      <c r="F66" s="2">
        <v>0</v>
      </c>
      <c r="G66" s="1">
        <v>0</v>
      </c>
      <c r="H66" s="1">
        <v>4</v>
      </c>
      <c r="I66" s="14">
        <f t="shared" si="2"/>
        <v>58.055152394775028</v>
      </c>
    </row>
    <row r="67" spans="1:9">
      <c r="A67" s="1" t="s">
        <v>114</v>
      </c>
      <c r="B67" s="1">
        <v>99</v>
      </c>
      <c r="C67" s="1">
        <v>321800</v>
      </c>
      <c r="D67" s="1">
        <v>30.764449968924797</v>
      </c>
      <c r="E67" s="1">
        <v>7</v>
      </c>
      <c r="F67" s="2">
        <v>7.0707070707070704E-2</v>
      </c>
      <c r="G67" s="1">
        <v>2.175264139216905</v>
      </c>
      <c r="H67" s="1">
        <v>183</v>
      </c>
      <c r="I67" s="14">
        <f t="shared" si="2"/>
        <v>56.867619639527661</v>
      </c>
    </row>
    <row r="68" spans="1:9">
      <c r="A68" s="1" t="s">
        <v>119</v>
      </c>
      <c r="B68" s="1">
        <v>75</v>
      </c>
      <c r="C68" s="1">
        <v>213842</v>
      </c>
      <c r="D68" s="1">
        <v>35.072623712834712</v>
      </c>
      <c r="E68" s="1">
        <v>8</v>
      </c>
      <c r="F68" s="2">
        <v>0.10666666666666667</v>
      </c>
      <c r="G68" s="1">
        <v>3.7410798627023691</v>
      </c>
      <c r="H68" s="1">
        <v>117</v>
      </c>
      <c r="I68" s="14">
        <f t="shared" si="2"/>
        <v>54.71329299202214</v>
      </c>
    </row>
    <row r="69" spans="1:9">
      <c r="A69" s="1" t="s">
        <v>145</v>
      </c>
      <c r="B69" s="1">
        <v>68</v>
      </c>
      <c r="C69" s="1">
        <v>458580</v>
      </c>
      <c r="D69" s="1">
        <v>14.828383270094639</v>
      </c>
      <c r="E69" s="1">
        <v>11</v>
      </c>
      <c r="F69" s="2">
        <v>0.16176470588235295</v>
      </c>
      <c r="G69" s="1">
        <v>2.398709058397662</v>
      </c>
      <c r="H69" s="1">
        <v>249</v>
      </c>
      <c r="I69" s="14">
        <f t="shared" ref="I69:I100" si="3">H69/C69*100000</f>
        <v>54.298050503728902</v>
      </c>
    </row>
    <row r="70" spans="1:9">
      <c r="A70" s="1" t="s">
        <v>164</v>
      </c>
      <c r="B70" s="1">
        <v>31</v>
      </c>
      <c r="C70" s="1">
        <v>82329</v>
      </c>
      <c r="D70" s="1">
        <v>37.653803641487201</v>
      </c>
      <c r="E70" s="1">
        <v>4</v>
      </c>
      <c r="F70" s="2">
        <v>0.12903225806451613</v>
      </c>
      <c r="G70" s="1">
        <v>4.8585553085789943</v>
      </c>
      <c r="H70" s="1">
        <v>44</v>
      </c>
      <c r="I70" s="14">
        <f t="shared" si="3"/>
        <v>53.444108394368932</v>
      </c>
    </row>
    <row r="71" spans="1:9">
      <c r="A71" s="1" t="s">
        <v>12</v>
      </c>
      <c r="B71" s="1">
        <v>6</v>
      </c>
      <c r="C71" s="1">
        <v>26348</v>
      </c>
      <c r="D71" s="1">
        <v>22.772126916654013</v>
      </c>
      <c r="E71" s="1">
        <v>2</v>
      </c>
      <c r="F71" s="2">
        <v>0.33333333333333331</v>
      </c>
      <c r="G71" s="1">
        <v>7.590708972218005</v>
      </c>
      <c r="H71" s="1">
        <v>14</v>
      </c>
      <c r="I71" s="14">
        <f t="shared" si="3"/>
        <v>53.13496280552603</v>
      </c>
    </row>
    <row r="72" spans="1:9">
      <c r="A72" s="1" t="s">
        <v>83</v>
      </c>
      <c r="B72" s="1">
        <v>7</v>
      </c>
      <c r="C72" s="1">
        <v>28720</v>
      </c>
      <c r="D72" s="1">
        <v>24.373259052924791</v>
      </c>
      <c r="E72" s="1">
        <v>0</v>
      </c>
      <c r="F72" s="2">
        <v>0</v>
      </c>
      <c r="G72" s="1">
        <v>0</v>
      </c>
      <c r="H72" s="1">
        <v>15</v>
      </c>
      <c r="I72" s="14">
        <f t="shared" si="3"/>
        <v>52.228412256267411</v>
      </c>
    </row>
    <row r="73" spans="1:9">
      <c r="A73" s="1" t="s">
        <v>41</v>
      </c>
      <c r="B73" s="1">
        <v>15</v>
      </c>
      <c r="C73" s="1">
        <v>63645</v>
      </c>
      <c r="D73" s="1">
        <v>23.568230025925054</v>
      </c>
      <c r="E73" s="1">
        <v>6</v>
      </c>
      <c r="F73" s="2">
        <v>0.4</v>
      </c>
      <c r="G73" s="1">
        <v>9.4272920103700208</v>
      </c>
      <c r="H73" s="1">
        <v>33</v>
      </c>
      <c r="I73" s="14">
        <f t="shared" si="3"/>
        <v>51.850106057035113</v>
      </c>
    </row>
    <row r="74" spans="1:9">
      <c r="A74" s="1" t="s">
        <v>81</v>
      </c>
      <c r="B74" s="1">
        <v>1</v>
      </c>
      <c r="C74" s="1">
        <v>11969</v>
      </c>
      <c r="D74" s="1">
        <v>8.354916868577158</v>
      </c>
      <c r="E74" s="1">
        <v>0</v>
      </c>
      <c r="F74" s="2">
        <v>0</v>
      </c>
      <c r="G74" s="1">
        <v>0</v>
      </c>
      <c r="H74" s="1">
        <v>6</v>
      </c>
      <c r="I74" s="14">
        <f t="shared" si="3"/>
        <v>50.129501211462944</v>
      </c>
    </row>
    <row r="75" spans="1:9">
      <c r="A75" s="1" t="s">
        <v>123</v>
      </c>
      <c r="B75" s="1">
        <v>65</v>
      </c>
      <c r="C75" s="1">
        <v>264048</v>
      </c>
      <c r="D75" s="1">
        <v>24.616736350966491</v>
      </c>
      <c r="E75" s="1">
        <v>15</v>
      </c>
      <c r="F75" s="2">
        <v>0.23076923076923078</v>
      </c>
      <c r="G75" s="1">
        <v>5.6807853117614977</v>
      </c>
      <c r="H75" s="1">
        <v>132</v>
      </c>
      <c r="I75" s="14">
        <f t="shared" si="3"/>
        <v>49.990910743501182</v>
      </c>
    </row>
    <row r="76" spans="1:9">
      <c r="A76" s="1" t="s">
        <v>65</v>
      </c>
      <c r="B76" s="1">
        <v>53</v>
      </c>
      <c r="C76" s="1">
        <v>117767</v>
      </c>
      <c r="D76" s="1">
        <v>45.004118301391735</v>
      </c>
      <c r="E76" s="1">
        <v>3</v>
      </c>
      <c r="F76" s="2">
        <v>5.6603773584905662E-2</v>
      </c>
      <c r="G76" s="1">
        <v>2.5474029227202868</v>
      </c>
      <c r="H76" s="1">
        <v>58</v>
      </c>
      <c r="I76" s="14">
        <f t="shared" si="3"/>
        <v>49.249789839258881</v>
      </c>
    </row>
    <row r="77" spans="1:9">
      <c r="A77" s="1" t="s">
        <v>165</v>
      </c>
      <c r="B77" s="1">
        <v>5</v>
      </c>
      <c r="C77" s="1">
        <v>26447</v>
      </c>
      <c r="D77" s="1">
        <v>18.90573600030249</v>
      </c>
      <c r="E77" s="1">
        <v>0</v>
      </c>
      <c r="F77" s="2">
        <v>0</v>
      </c>
      <c r="G77" s="1">
        <v>0</v>
      </c>
      <c r="H77" s="1">
        <v>13</v>
      </c>
      <c r="I77" s="14">
        <f t="shared" si="3"/>
        <v>49.154913600786479</v>
      </c>
    </row>
    <row r="78" spans="1:9">
      <c r="A78" s="1" t="s">
        <v>141</v>
      </c>
      <c r="B78" s="1">
        <v>66</v>
      </c>
      <c r="C78" s="1">
        <v>188821</v>
      </c>
      <c r="D78" s="1">
        <v>34.953739255697194</v>
      </c>
      <c r="E78" s="1">
        <v>1</v>
      </c>
      <c r="F78" s="2">
        <v>1.5151515151515152E-2</v>
      </c>
      <c r="G78" s="1">
        <v>0.52960210993480594</v>
      </c>
      <c r="H78" s="1">
        <v>91</v>
      </c>
      <c r="I78" s="14">
        <f t="shared" si="3"/>
        <v>48.193792004067348</v>
      </c>
    </row>
    <row r="79" spans="1:9">
      <c r="A79" s="1" t="s">
        <v>86</v>
      </c>
      <c r="B79" s="1">
        <v>6</v>
      </c>
      <c r="C79" s="1">
        <v>58281</v>
      </c>
      <c r="D79" s="1">
        <v>10.294950326864674</v>
      </c>
      <c r="E79" s="1">
        <v>0</v>
      </c>
      <c r="F79" s="2">
        <v>0</v>
      </c>
      <c r="G79" s="1">
        <v>0</v>
      </c>
      <c r="H79" s="1">
        <v>28</v>
      </c>
      <c r="I79" s="14">
        <f t="shared" si="3"/>
        <v>48.043101525368471</v>
      </c>
    </row>
    <row r="80" spans="1:9">
      <c r="A80" s="1" t="s">
        <v>19</v>
      </c>
      <c r="B80" s="1">
        <v>4</v>
      </c>
      <c r="C80" s="1">
        <v>29565</v>
      </c>
      <c r="D80" s="1">
        <v>13.529511246406225</v>
      </c>
      <c r="E80" s="1">
        <v>0</v>
      </c>
      <c r="F80" s="2">
        <v>0</v>
      </c>
      <c r="G80" s="1">
        <v>0</v>
      </c>
      <c r="H80" s="1">
        <v>14</v>
      </c>
      <c r="I80" s="14">
        <f t="shared" si="3"/>
        <v>47.353289362421783</v>
      </c>
    </row>
    <row r="81" spans="1:9">
      <c r="A81" s="1" t="s">
        <v>8</v>
      </c>
      <c r="B81" s="1">
        <v>2</v>
      </c>
      <c r="C81" s="1">
        <v>6436</v>
      </c>
      <c r="D81" s="1">
        <v>31.075201988812925</v>
      </c>
      <c r="E81" s="1">
        <v>0</v>
      </c>
      <c r="F81" s="2">
        <v>0</v>
      </c>
      <c r="G81" s="1">
        <v>0</v>
      </c>
      <c r="H81" s="1">
        <v>3</v>
      </c>
      <c r="I81" s="14">
        <f t="shared" si="3"/>
        <v>46.612802983219389</v>
      </c>
    </row>
    <row r="82" spans="1:9">
      <c r="A82" s="1" t="s">
        <v>54</v>
      </c>
      <c r="B82" s="1">
        <v>24</v>
      </c>
      <c r="C82" s="1">
        <v>108763</v>
      </c>
      <c r="D82" s="1">
        <v>22.066327703355</v>
      </c>
      <c r="E82" s="1">
        <v>1</v>
      </c>
      <c r="F82" s="2">
        <v>4.1666666666666664E-2</v>
      </c>
      <c r="G82" s="1">
        <v>0.91943032097312505</v>
      </c>
      <c r="H82" s="1">
        <v>50</v>
      </c>
      <c r="I82" s="14">
        <f t="shared" si="3"/>
        <v>45.971516048656255</v>
      </c>
    </row>
    <row r="83" spans="1:9">
      <c r="A83" s="1" t="s">
        <v>24</v>
      </c>
      <c r="B83" s="1">
        <v>3</v>
      </c>
      <c r="C83" s="1">
        <v>6620</v>
      </c>
      <c r="D83" s="1">
        <v>45.317220543806648</v>
      </c>
      <c r="E83" s="1">
        <v>0</v>
      </c>
      <c r="F83" s="2">
        <v>0</v>
      </c>
      <c r="G83" s="1">
        <v>0</v>
      </c>
      <c r="H83" s="1">
        <v>3</v>
      </c>
      <c r="I83" s="14">
        <f t="shared" si="3"/>
        <v>45.317220543806648</v>
      </c>
    </row>
    <row r="84" spans="1:9">
      <c r="A84" s="1" t="s">
        <v>158</v>
      </c>
      <c r="B84" s="1">
        <v>1</v>
      </c>
      <c r="C84" s="1">
        <v>11041</v>
      </c>
      <c r="D84" s="1">
        <v>9.0571506204148182</v>
      </c>
      <c r="E84" s="1">
        <v>0</v>
      </c>
      <c r="F84" s="2">
        <v>0</v>
      </c>
      <c r="G84" s="1">
        <v>0</v>
      </c>
      <c r="H84" s="1">
        <v>5</v>
      </c>
      <c r="I84" s="14">
        <f t="shared" si="3"/>
        <v>45.285753102074089</v>
      </c>
    </row>
    <row r="85" spans="1:9">
      <c r="A85" s="1" t="s">
        <v>103</v>
      </c>
      <c r="B85" s="1">
        <v>17</v>
      </c>
      <c r="C85" s="1">
        <v>87723</v>
      </c>
      <c r="D85" s="1">
        <v>19.379182198511224</v>
      </c>
      <c r="E85" s="1">
        <v>3</v>
      </c>
      <c r="F85" s="2">
        <v>0.17647058823529413</v>
      </c>
      <c r="G85" s="1">
        <v>3.419855682090216</v>
      </c>
      <c r="H85" s="1">
        <v>39</v>
      </c>
      <c r="I85" s="14">
        <f t="shared" si="3"/>
        <v>44.458123867172802</v>
      </c>
    </row>
    <row r="86" spans="1:9">
      <c r="A86" s="1" t="s">
        <v>98</v>
      </c>
      <c r="B86" s="1">
        <v>3</v>
      </c>
      <c r="C86" s="1">
        <v>18451</v>
      </c>
      <c r="D86" s="1">
        <v>16.259281339764783</v>
      </c>
      <c r="E86" s="1">
        <v>0</v>
      </c>
      <c r="F86" s="2">
        <v>0</v>
      </c>
      <c r="G86" s="1">
        <v>0</v>
      </c>
      <c r="H86" s="1">
        <v>8</v>
      </c>
      <c r="I86" s="14">
        <f t="shared" si="3"/>
        <v>43.358083572706086</v>
      </c>
    </row>
    <row r="87" spans="1:9">
      <c r="A87" s="1" t="s">
        <v>109</v>
      </c>
      <c r="B87" s="1">
        <v>2</v>
      </c>
      <c r="C87" s="1">
        <v>6955</v>
      </c>
      <c r="D87" s="1">
        <v>28.75629043853343</v>
      </c>
      <c r="E87" s="1">
        <v>1</v>
      </c>
      <c r="F87" s="2">
        <v>0.5</v>
      </c>
      <c r="G87" s="1">
        <v>14.378145219266715</v>
      </c>
      <c r="H87" s="1">
        <v>3</v>
      </c>
      <c r="I87" s="14">
        <f t="shared" si="3"/>
        <v>43.134435657800147</v>
      </c>
    </row>
    <row r="88" spans="1:9">
      <c r="A88" s="1" t="s">
        <v>61</v>
      </c>
      <c r="B88" s="1">
        <v>16</v>
      </c>
      <c r="C88" s="1">
        <v>74645</v>
      </c>
      <c r="D88" s="1">
        <v>21.434791345702994</v>
      </c>
      <c r="E88" s="1">
        <v>7</v>
      </c>
      <c r="F88" s="2">
        <v>0.4375</v>
      </c>
      <c r="G88" s="1">
        <v>9.3777212137450601</v>
      </c>
      <c r="H88" s="1">
        <v>32</v>
      </c>
      <c r="I88" s="14">
        <f t="shared" si="3"/>
        <v>42.869582691405988</v>
      </c>
    </row>
    <row r="89" spans="1:9">
      <c r="A89" s="1" t="s">
        <v>78</v>
      </c>
      <c r="B89" s="1">
        <v>23</v>
      </c>
      <c r="C89" s="1">
        <v>108167</v>
      </c>
      <c r="D89" s="1">
        <v>21.263416753723408</v>
      </c>
      <c r="E89" s="1">
        <v>1</v>
      </c>
      <c r="F89" s="2">
        <v>4.3478260869565216E-2</v>
      </c>
      <c r="G89" s="1">
        <v>0.92449638059667005</v>
      </c>
      <c r="H89" s="1">
        <v>46</v>
      </c>
      <c r="I89" s="14">
        <f t="shared" si="3"/>
        <v>42.526833507446817</v>
      </c>
    </row>
    <row r="90" spans="1:9">
      <c r="A90" s="1" t="s">
        <v>29</v>
      </c>
      <c r="B90" s="1">
        <v>9</v>
      </c>
      <c r="C90" s="1">
        <v>26169</v>
      </c>
      <c r="D90" s="1">
        <v>34.391837670526193</v>
      </c>
      <c r="E90" s="1">
        <v>0</v>
      </c>
      <c r="F90" s="2">
        <v>0</v>
      </c>
      <c r="G90" s="1">
        <v>0</v>
      </c>
      <c r="H90" s="1">
        <v>11</v>
      </c>
      <c r="I90" s="14">
        <f t="shared" si="3"/>
        <v>42.034468263976464</v>
      </c>
    </row>
    <row r="91" spans="1:9">
      <c r="A91" s="1" t="s">
        <v>91</v>
      </c>
      <c r="B91" s="1">
        <v>11</v>
      </c>
      <c r="C91" s="1">
        <v>43862</v>
      </c>
      <c r="D91" s="1">
        <v>25.078655784049971</v>
      </c>
      <c r="E91" s="1">
        <v>0</v>
      </c>
      <c r="F91" s="2">
        <v>0</v>
      </c>
      <c r="G91" s="1">
        <v>0</v>
      </c>
      <c r="H91" s="1">
        <v>18</v>
      </c>
      <c r="I91" s="14">
        <f t="shared" si="3"/>
        <v>41.037800373899962</v>
      </c>
    </row>
    <row r="92" spans="1:9">
      <c r="A92" s="1" t="s">
        <v>99</v>
      </c>
      <c r="B92" s="1">
        <v>4</v>
      </c>
      <c r="C92" s="1">
        <v>12277</v>
      </c>
      <c r="D92" s="1">
        <v>32.581249490917976</v>
      </c>
      <c r="E92" s="1">
        <v>1</v>
      </c>
      <c r="F92" s="2">
        <v>0.25</v>
      </c>
      <c r="G92" s="1">
        <v>8.145312372729494</v>
      </c>
      <c r="H92" s="1">
        <v>5</v>
      </c>
      <c r="I92" s="14">
        <f t="shared" si="3"/>
        <v>40.726561863647468</v>
      </c>
    </row>
    <row r="93" spans="1:9">
      <c r="A93" s="1" t="s">
        <v>88</v>
      </c>
      <c r="B93" s="1">
        <v>1</v>
      </c>
      <c r="C93" s="1">
        <v>17292</v>
      </c>
      <c r="D93" s="1">
        <v>5.7830210501966226</v>
      </c>
      <c r="E93" s="1">
        <v>0</v>
      </c>
      <c r="F93" s="2">
        <v>0</v>
      </c>
      <c r="G93" s="1">
        <v>0</v>
      </c>
      <c r="H93" s="1">
        <v>7</v>
      </c>
      <c r="I93" s="14">
        <f t="shared" si="3"/>
        <v>40.481147351376364</v>
      </c>
    </row>
    <row r="94" spans="1:9">
      <c r="A94" s="1" t="s">
        <v>161</v>
      </c>
      <c r="B94" s="1">
        <v>8</v>
      </c>
      <c r="C94" s="1">
        <v>32618</v>
      </c>
      <c r="D94" s="1">
        <v>24.526335152369857</v>
      </c>
      <c r="E94" s="1">
        <v>0</v>
      </c>
      <c r="F94" s="2">
        <v>0</v>
      </c>
      <c r="G94" s="1">
        <v>0</v>
      </c>
      <c r="H94" s="1">
        <v>13</v>
      </c>
      <c r="I94" s="14">
        <f t="shared" si="3"/>
        <v>39.855294622601022</v>
      </c>
    </row>
    <row r="95" spans="1:9">
      <c r="A95" s="1" t="s">
        <v>75</v>
      </c>
      <c r="B95" s="1">
        <v>2</v>
      </c>
      <c r="C95" s="1">
        <v>20269</v>
      </c>
      <c r="D95" s="1">
        <v>9.8672850165277026</v>
      </c>
      <c r="E95" s="1">
        <v>0</v>
      </c>
      <c r="F95" s="2">
        <v>0</v>
      </c>
      <c r="G95" s="1">
        <v>0</v>
      </c>
      <c r="H95" s="1">
        <v>8</v>
      </c>
      <c r="I95" s="14">
        <f t="shared" si="3"/>
        <v>39.46914006611081</v>
      </c>
    </row>
    <row r="96" spans="1:9">
      <c r="A96" s="1" t="s">
        <v>1</v>
      </c>
      <c r="B96" s="1">
        <v>6</v>
      </c>
      <c r="C96" s="1">
        <v>28514</v>
      </c>
      <c r="D96" s="1">
        <v>21.042295012976084</v>
      </c>
      <c r="E96" s="1">
        <v>4</v>
      </c>
      <c r="F96" s="2">
        <v>0.66666666666666663</v>
      </c>
      <c r="G96" s="1">
        <v>14.028196675317387</v>
      </c>
      <c r="H96" s="1">
        <v>11</v>
      </c>
      <c r="I96" s="14">
        <f t="shared" si="3"/>
        <v>38.577540857122813</v>
      </c>
    </row>
    <row r="97" spans="1:9">
      <c r="A97" s="1" t="s">
        <v>71</v>
      </c>
      <c r="B97" s="1">
        <v>36</v>
      </c>
      <c r="C97" s="1">
        <v>205624</v>
      </c>
      <c r="D97" s="1">
        <v>17.507683927946154</v>
      </c>
      <c r="E97" s="1">
        <v>5</v>
      </c>
      <c r="F97" s="2">
        <v>0.1388888888888889</v>
      </c>
      <c r="G97" s="1">
        <v>2.4316227677702988</v>
      </c>
      <c r="H97" s="1">
        <v>79</v>
      </c>
      <c r="I97" s="14">
        <f t="shared" si="3"/>
        <v>38.419639730770726</v>
      </c>
    </row>
    <row r="98" spans="1:9">
      <c r="A98" s="1" t="s">
        <v>101</v>
      </c>
      <c r="B98" s="1">
        <v>1</v>
      </c>
      <c r="C98" s="1">
        <v>23471</v>
      </c>
      <c r="D98" s="1">
        <v>4.2605768821098371</v>
      </c>
      <c r="E98" s="1">
        <v>0</v>
      </c>
      <c r="F98" s="2">
        <v>0</v>
      </c>
      <c r="G98" s="1">
        <v>0</v>
      </c>
      <c r="H98" s="1">
        <v>9</v>
      </c>
      <c r="I98" s="14">
        <f t="shared" si="3"/>
        <v>38.345191938988542</v>
      </c>
    </row>
    <row r="99" spans="1:9">
      <c r="A99" s="1" t="s">
        <v>40</v>
      </c>
      <c r="B99" s="1">
        <v>21</v>
      </c>
      <c r="C99" s="1">
        <v>111344</v>
      </c>
      <c r="D99" s="1">
        <v>18.8604684581118</v>
      </c>
      <c r="E99" s="1">
        <v>5</v>
      </c>
      <c r="F99" s="2">
        <v>0.23809523809523808</v>
      </c>
      <c r="G99" s="1">
        <v>4.4905877281218567</v>
      </c>
      <c r="H99" s="1">
        <v>40</v>
      </c>
      <c r="I99" s="14">
        <f t="shared" si="3"/>
        <v>35.924701824974854</v>
      </c>
    </row>
    <row r="100" spans="1:9">
      <c r="A100" s="1" t="s">
        <v>128</v>
      </c>
      <c r="B100" s="1">
        <v>26</v>
      </c>
      <c r="C100" s="1">
        <v>94590</v>
      </c>
      <c r="D100" s="1">
        <v>27.487049370969448</v>
      </c>
      <c r="E100" s="1">
        <v>1</v>
      </c>
      <c r="F100" s="2">
        <v>3.8461538461538464E-2</v>
      </c>
      <c r="G100" s="1">
        <v>1.057194206575748</v>
      </c>
      <c r="H100" s="1">
        <v>33</v>
      </c>
      <c r="I100" s="14">
        <f t="shared" si="3"/>
        <v>34.887408816999688</v>
      </c>
    </row>
    <row r="101" spans="1:9">
      <c r="A101" s="1" t="s">
        <v>95</v>
      </c>
      <c r="B101" s="1">
        <v>1</v>
      </c>
      <c r="C101" s="1">
        <v>2897</v>
      </c>
      <c r="D101" s="1">
        <v>34.518467380048321</v>
      </c>
      <c r="E101" s="1">
        <v>0</v>
      </c>
      <c r="F101" s="2">
        <v>0</v>
      </c>
      <c r="G101" s="1">
        <v>0</v>
      </c>
      <c r="H101" s="1">
        <v>1</v>
      </c>
      <c r="I101" s="14">
        <f t="shared" ref="I101:I132" si="4">H101/C101*100000</f>
        <v>34.518467380048321</v>
      </c>
    </row>
    <row r="102" spans="1:9">
      <c r="A102" s="1" t="s">
        <v>97</v>
      </c>
      <c r="B102" s="1">
        <v>5</v>
      </c>
      <c r="C102" s="1">
        <v>23638</v>
      </c>
      <c r="D102" s="1">
        <v>21.152381758185971</v>
      </c>
      <c r="E102" s="1">
        <v>0</v>
      </c>
      <c r="F102" s="2">
        <v>0</v>
      </c>
      <c r="G102" s="1">
        <v>0</v>
      </c>
      <c r="H102" s="1">
        <v>8</v>
      </c>
      <c r="I102" s="14">
        <f t="shared" si="4"/>
        <v>33.843810813097555</v>
      </c>
    </row>
    <row r="103" spans="1:9">
      <c r="A103" s="1" t="s">
        <v>43</v>
      </c>
      <c r="B103" s="1">
        <v>13</v>
      </c>
      <c r="C103" s="1">
        <v>59636</v>
      </c>
      <c r="D103" s="1">
        <v>21.798913408008584</v>
      </c>
      <c r="E103" s="1">
        <v>1</v>
      </c>
      <c r="F103" s="2">
        <v>7.6923076923076927E-2</v>
      </c>
      <c r="G103" s="1">
        <v>1.6768394929237374</v>
      </c>
      <c r="H103" s="1">
        <v>20</v>
      </c>
      <c r="I103" s="14">
        <f t="shared" si="4"/>
        <v>33.536789858474748</v>
      </c>
    </row>
    <row r="104" spans="1:9">
      <c r="A104" s="1" t="s">
        <v>138</v>
      </c>
      <c r="B104" s="1">
        <v>9</v>
      </c>
      <c r="C104" s="1">
        <v>48152</v>
      </c>
      <c r="D104" s="1">
        <v>18.69081242731351</v>
      </c>
      <c r="E104" s="1">
        <v>1</v>
      </c>
      <c r="F104" s="2">
        <v>0.1111111111111111</v>
      </c>
      <c r="G104" s="1">
        <v>2.0767569363681675</v>
      </c>
      <c r="H104" s="1">
        <v>15</v>
      </c>
      <c r="I104" s="14">
        <f t="shared" si="4"/>
        <v>31.151354045522513</v>
      </c>
    </row>
    <row r="105" spans="1:9">
      <c r="A105" s="1" t="s">
        <v>25</v>
      </c>
      <c r="B105" s="1">
        <v>2</v>
      </c>
      <c r="C105" s="1">
        <v>13378</v>
      </c>
      <c r="D105" s="1">
        <v>14.949917775452235</v>
      </c>
      <c r="E105" s="1">
        <v>0</v>
      </c>
      <c r="F105" s="2">
        <v>0</v>
      </c>
      <c r="G105" s="1">
        <v>0</v>
      </c>
      <c r="H105" s="1">
        <v>4</v>
      </c>
      <c r="I105" s="14">
        <f t="shared" si="4"/>
        <v>29.89983555090447</v>
      </c>
    </row>
    <row r="106" spans="1:9">
      <c r="A106" s="1" t="s">
        <v>4</v>
      </c>
      <c r="B106" s="1">
        <v>58</v>
      </c>
      <c r="C106" s="1">
        <v>387309</v>
      </c>
      <c r="D106" s="1">
        <v>14.975123222026857</v>
      </c>
      <c r="E106" s="1">
        <v>6</v>
      </c>
      <c r="F106" s="2">
        <v>0.10344827586206896</v>
      </c>
      <c r="G106" s="1">
        <v>1.5491506781407094</v>
      </c>
      <c r="H106" s="1">
        <v>115</v>
      </c>
      <c r="I106" s="14">
        <f t="shared" si="4"/>
        <v>29.692054664363596</v>
      </c>
    </row>
    <row r="107" spans="1:9">
      <c r="A107" s="1" t="s">
        <v>96</v>
      </c>
      <c r="B107" s="1">
        <v>6</v>
      </c>
      <c r="C107" s="1">
        <v>37093</v>
      </c>
      <c r="D107" s="1">
        <v>16.175558730757825</v>
      </c>
      <c r="E107" s="1">
        <v>1</v>
      </c>
      <c r="F107" s="2">
        <v>0.16666666666666666</v>
      </c>
      <c r="G107" s="1">
        <v>2.6959264551263042</v>
      </c>
      <c r="H107" s="1">
        <v>11</v>
      </c>
      <c r="I107" s="14">
        <f t="shared" si="4"/>
        <v>29.655191006389348</v>
      </c>
    </row>
    <row r="108" spans="1:9">
      <c r="A108" s="1" t="s">
        <v>156</v>
      </c>
      <c r="B108" s="1">
        <v>8</v>
      </c>
      <c r="C108" s="1">
        <v>79182</v>
      </c>
      <c r="D108" s="1">
        <v>10.103306306988962</v>
      </c>
      <c r="E108" s="1">
        <v>1</v>
      </c>
      <c r="F108" s="2">
        <v>0.125</v>
      </c>
      <c r="G108" s="1">
        <v>1.2629132883736203</v>
      </c>
      <c r="H108" s="1">
        <v>23</v>
      </c>
      <c r="I108" s="14">
        <f t="shared" si="4"/>
        <v>29.047005632593265</v>
      </c>
    </row>
    <row r="109" spans="1:9">
      <c r="A109" s="1" t="s">
        <v>7</v>
      </c>
      <c r="B109" s="1">
        <v>3</v>
      </c>
      <c r="C109" s="1">
        <v>55495</v>
      </c>
      <c r="D109" s="1">
        <v>5.405892422740787</v>
      </c>
      <c r="E109" s="1">
        <v>0</v>
      </c>
      <c r="F109" s="2">
        <v>0</v>
      </c>
      <c r="G109" s="1">
        <v>0</v>
      </c>
      <c r="H109" s="1">
        <v>16</v>
      </c>
      <c r="I109" s="14">
        <f t="shared" si="4"/>
        <v>28.831426254617536</v>
      </c>
    </row>
    <row r="110" spans="1:9">
      <c r="A110" s="1" t="s">
        <v>15</v>
      </c>
      <c r="B110" s="1">
        <v>9</v>
      </c>
      <c r="C110" s="1">
        <v>45493</v>
      </c>
      <c r="D110" s="1">
        <v>19.783263359198116</v>
      </c>
      <c r="E110" s="1">
        <v>0</v>
      </c>
      <c r="F110" s="2">
        <v>0</v>
      </c>
      <c r="G110" s="1">
        <v>0</v>
      </c>
      <c r="H110" s="1">
        <v>13</v>
      </c>
      <c r="I110" s="14">
        <f t="shared" si="4"/>
        <v>28.57582485217506</v>
      </c>
    </row>
    <row r="111" spans="1:9">
      <c r="A111" s="1" t="s">
        <v>60</v>
      </c>
      <c r="B111" s="1">
        <v>4</v>
      </c>
      <c r="C111" s="1">
        <v>28439</v>
      </c>
      <c r="D111" s="1">
        <v>14.065192165687963</v>
      </c>
      <c r="E111" s="1">
        <v>2</v>
      </c>
      <c r="F111" s="2">
        <v>0.5</v>
      </c>
      <c r="G111" s="1">
        <v>7.0325960828439813</v>
      </c>
      <c r="H111" s="1">
        <v>8</v>
      </c>
      <c r="I111" s="14">
        <f t="shared" si="4"/>
        <v>28.130384331375925</v>
      </c>
    </row>
    <row r="112" spans="1:9">
      <c r="A112" s="1" t="s">
        <v>116</v>
      </c>
      <c r="B112" s="1">
        <v>1</v>
      </c>
      <c r="C112" s="1">
        <v>24911</v>
      </c>
      <c r="D112" s="1">
        <v>4.0142908755168403</v>
      </c>
      <c r="E112" s="1">
        <v>1</v>
      </c>
      <c r="F112" s="2">
        <v>1</v>
      </c>
      <c r="G112" s="1">
        <v>4.0142908755168403</v>
      </c>
      <c r="H112" s="1">
        <v>7</v>
      </c>
      <c r="I112" s="14">
        <f t="shared" si="4"/>
        <v>28.10003612861788</v>
      </c>
    </row>
    <row r="113" spans="1:9">
      <c r="A113" s="1" t="s">
        <v>134</v>
      </c>
      <c r="B113" s="1">
        <v>3</v>
      </c>
      <c r="C113" s="1">
        <v>29004</v>
      </c>
      <c r="D113" s="1">
        <v>10.34340091021928</v>
      </c>
      <c r="E113" s="1">
        <v>2</v>
      </c>
      <c r="F113" s="2">
        <v>0.66666666666666663</v>
      </c>
      <c r="G113" s="1">
        <v>6.8956006068128541</v>
      </c>
      <c r="H113" s="1">
        <v>8</v>
      </c>
      <c r="I113" s="14">
        <f t="shared" si="4"/>
        <v>27.582402427251417</v>
      </c>
    </row>
    <row r="114" spans="1:9">
      <c r="A114" s="1" t="s">
        <v>28</v>
      </c>
      <c r="B114" s="1">
        <v>24</v>
      </c>
      <c r="C114" s="1">
        <v>131002</v>
      </c>
      <c r="D114" s="1">
        <v>18.32033098731317</v>
      </c>
      <c r="E114" s="1">
        <v>2</v>
      </c>
      <c r="F114" s="2">
        <v>8.3333333333333329E-2</v>
      </c>
      <c r="G114" s="1">
        <v>1.5266942489427644</v>
      </c>
      <c r="H114" s="1">
        <v>36</v>
      </c>
      <c r="I114" s="14">
        <f t="shared" si="4"/>
        <v>27.480496480969755</v>
      </c>
    </row>
    <row r="115" spans="1:9">
      <c r="A115" s="1" t="s">
        <v>59</v>
      </c>
      <c r="B115" s="1">
        <v>4</v>
      </c>
      <c r="C115" s="1">
        <v>14582</v>
      </c>
      <c r="D115" s="1">
        <v>27.431079412974899</v>
      </c>
      <c r="E115" s="1">
        <v>0</v>
      </c>
      <c r="F115" s="2">
        <v>0</v>
      </c>
      <c r="G115" s="1">
        <v>0</v>
      </c>
      <c r="H115" s="1">
        <v>4</v>
      </c>
      <c r="I115" s="14">
        <f t="shared" si="4"/>
        <v>27.431079412974899</v>
      </c>
    </row>
    <row r="116" spans="1:9">
      <c r="A116" s="1" t="s">
        <v>168</v>
      </c>
      <c r="B116" s="1">
        <v>2</v>
      </c>
      <c r="C116" s="1">
        <v>25654</v>
      </c>
      <c r="D116" s="1">
        <v>7.7960551960707889</v>
      </c>
      <c r="E116" s="1">
        <v>0</v>
      </c>
      <c r="F116" s="2">
        <v>0</v>
      </c>
      <c r="G116" s="1">
        <v>0</v>
      </c>
      <c r="H116" s="1">
        <v>7</v>
      </c>
      <c r="I116" s="14">
        <f t="shared" si="4"/>
        <v>27.286193186247758</v>
      </c>
    </row>
    <row r="117" spans="1:9">
      <c r="A117" s="1" t="s">
        <v>136</v>
      </c>
      <c r="B117" s="1">
        <v>10</v>
      </c>
      <c r="C117" s="1">
        <v>66836</v>
      </c>
      <c r="D117" s="1">
        <v>14.961996528816806</v>
      </c>
      <c r="E117" s="1">
        <v>0</v>
      </c>
      <c r="F117" s="2">
        <v>0</v>
      </c>
      <c r="G117" s="1">
        <v>0</v>
      </c>
      <c r="H117" s="1">
        <v>18</v>
      </c>
      <c r="I117" s="14">
        <f t="shared" si="4"/>
        <v>26.931593751870249</v>
      </c>
    </row>
    <row r="118" spans="1:9">
      <c r="A118" s="1" t="s">
        <v>53</v>
      </c>
      <c r="B118" s="1">
        <v>6</v>
      </c>
      <c r="C118" s="1">
        <v>48395</v>
      </c>
      <c r="D118" s="1">
        <v>12.397974997417087</v>
      </c>
      <c r="E118" s="1">
        <v>1</v>
      </c>
      <c r="F118" s="2">
        <v>0.16666666666666666</v>
      </c>
      <c r="G118" s="1">
        <v>2.0663291662361813</v>
      </c>
      <c r="H118" s="1">
        <v>13</v>
      </c>
      <c r="I118" s="14">
        <f t="shared" si="4"/>
        <v>26.862279161070358</v>
      </c>
    </row>
    <row r="119" spans="1:9">
      <c r="A119" s="1" t="s">
        <v>127</v>
      </c>
      <c r="B119" s="1">
        <v>3</v>
      </c>
      <c r="C119" s="1">
        <v>67100</v>
      </c>
      <c r="D119" s="1">
        <v>4.4709388971684056</v>
      </c>
      <c r="E119" s="1">
        <v>1</v>
      </c>
      <c r="F119" s="2">
        <v>0.33333333333333331</v>
      </c>
      <c r="G119" s="1">
        <v>1.4903129657228018</v>
      </c>
      <c r="H119" s="1">
        <v>18</v>
      </c>
      <c r="I119" s="14">
        <f t="shared" si="4"/>
        <v>26.825633383010434</v>
      </c>
    </row>
    <row r="120" spans="1:9">
      <c r="A120" s="1" t="s">
        <v>92</v>
      </c>
      <c r="B120" s="1">
        <v>4</v>
      </c>
      <c r="C120" s="1">
        <v>26444</v>
      </c>
      <c r="D120" s="1">
        <v>15.126304643775526</v>
      </c>
      <c r="E120" s="1">
        <v>0</v>
      </c>
      <c r="F120" s="2">
        <v>0</v>
      </c>
      <c r="G120" s="1">
        <v>0</v>
      </c>
      <c r="H120" s="1">
        <v>7</v>
      </c>
      <c r="I120" s="14">
        <f t="shared" si="4"/>
        <v>26.471033126607168</v>
      </c>
    </row>
    <row r="121" spans="1:9">
      <c r="A121" s="1" t="s">
        <v>22</v>
      </c>
      <c r="B121" s="1">
        <v>1</v>
      </c>
      <c r="C121" s="1">
        <v>8313</v>
      </c>
      <c r="D121" s="1">
        <v>12.029351617947793</v>
      </c>
      <c r="E121" s="1">
        <v>0</v>
      </c>
      <c r="F121" s="2">
        <v>0</v>
      </c>
      <c r="G121" s="1">
        <v>0</v>
      </c>
      <c r="H121" s="1">
        <v>2</v>
      </c>
      <c r="I121" s="14">
        <f t="shared" si="4"/>
        <v>24.058703235895585</v>
      </c>
    </row>
    <row r="122" spans="1:9">
      <c r="A122" s="1" t="s">
        <v>162</v>
      </c>
      <c r="B122" s="1">
        <v>7</v>
      </c>
      <c r="C122" s="1">
        <v>54637</v>
      </c>
      <c r="D122" s="1">
        <v>12.811830810622839</v>
      </c>
      <c r="E122" s="1">
        <v>1</v>
      </c>
      <c r="F122" s="2">
        <v>0.14285714285714285</v>
      </c>
      <c r="G122" s="1">
        <v>1.830261544374691</v>
      </c>
      <c r="H122" s="1">
        <v>13</v>
      </c>
      <c r="I122" s="14">
        <f t="shared" si="4"/>
        <v>23.793400076870984</v>
      </c>
    </row>
    <row r="123" spans="1:9">
      <c r="A123" s="1" t="s">
        <v>10</v>
      </c>
      <c r="B123" s="1">
        <v>7</v>
      </c>
      <c r="C123" s="1">
        <v>43429</v>
      </c>
      <c r="D123" s="1">
        <v>16.118261990835617</v>
      </c>
      <c r="E123" s="1">
        <v>0</v>
      </c>
      <c r="F123" s="2">
        <v>0</v>
      </c>
      <c r="G123" s="1">
        <v>0</v>
      </c>
      <c r="H123" s="1">
        <v>10</v>
      </c>
      <c r="I123" s="14">
        <f t="shared" si="4"/>
        <v>23.026088558336596</v>
      </c>
    </row>
    <row r="124" spans="1:9">
      <c r="A124" s="1" t="s">
        <v>27</v>
      </c>
      <c r="B124" s="1">
        <v>4</v>
      </c>
      <c r="C124" s="1">
        <v>17378</v>
      </c>
      <c r="D124" s="1">
        <v>23.017608470479917</v>
      </c>
      <c r="E124" s="1">
        <v>0</v>
      </c>
      <c r="F124" s="2">
        <v>0</v>
      </c>
      <c r="G124" s="1">
        <v>0</v>
      </c>
      <c r="H124" s="1">
        <v>4</v>
      </c>
      <c r="I124" s="14">
        <f t="shared" si="4"/>
        <v>23.017608470479917</v>
      </c>
    </row>
    <row r="125" spans="1:9">
      <c r="A125" s="1" t="s">
        <v>66</v>
      </c>
      <c r="B125" s="1">
        <v>6</v>
      </c>
      <c r="C125" s="1">
        <v>56905</v>
      </c>
      <c r="D125" s="1">
        <v>10.543888937703189</v>
      </c>
      <c r="E125" s="1">
        <v>4</v>
      </c>
      <c r="F125" s="2">
        <v>0.66666666666666663</v>
      </c>
      <c r="G125" s="1">
        <v>7.0292592918021262</v>
      </c>
      <c r="H125" s="1">
        <v>13</v>
      </c>
      <c r="I125" s="14">
        <f t="shared" si="4"/>
        <v>22.845092698356911</v>
      </c>
    </row>
    <row r="126" spans="1:9">
      <c r="A126" s="1" t="s">
        <v>32</v>
      </c>
      <c r="B126" s="1">
        <v>1</v>
      </c>
      <c r="C126" s="1">
        <v>13132</v>
      </c>
      <c r="D126" s="1">
        <v>7.614986293024673</v>
      </c>
      <c r="E126" s="1">
        <v>0</v>
      </c>
      <c r="F126" s="2">
        <v>0</v>
      </c>
      <c r="G126" s="1">
        <v>0</v>
      </c>
      <c r="H126" s="1">
        <v>3</v>
      </c>
      <c r="I126" s="14">
        <f t="shared" si="4"/>
        <v>22.844958879074017</v>
      </c>
    </row>
    <row r="127" spans="1:9">
      <c r="A127" s="1" t="s">
        <v>120</v>
      </c>
      <c r="B127" s="1">
        <v>11</v>
      </c>
      <c r="C127" s="1">
        <v>145879</v>
      </c>
      <c r="D127" s="1">
        <v>7.5404958904297397</v>
      </c>
      <c r="E127" s="1">
        <v>0</v>
      </c>
      <c r="F127" s="2">
        <v>0</v>
      </c>
      <c r="G127" s="1">
        <v>0</v>
      </c>
      <c r="H127" s="1">
        <v>32</v>
      </c>
      <c r="I127" s="14">
        <f t="shared" si="4"/>
        <v>21.935988044886514</v>
      </c>
    </row>
    <row r="128" spans="1:9">
      <c r="A128" s="1" t="s">
        <v>3</v>
      </c>
      <c r="B128" s="1">
        <v>4</v>
      </c>
      <c r="C128" s="1">
        <v>32110</v>
      </c>
      <c r="D128" s="1">
        <v>12.457178449081283</v>
      </c>
      <c r="E128" s="1">
        <v>0</v>
      </c>
      <c r="F128" s="2">
        <v>0</v>
      </c>
      <c r="G128" s="1">
        <v>0</v>
      </c>
      <c r="H128" s="1">
        <v>7</v>
      </c>
      <c r="I128" s="14">
        <f t="shared" si="4"/>
        <v>21.800062285892245</v>
      </c>
    </row>
    <row r="129" spans="1:9">
      <c r="A129" s="1" t="s">
        <v>149</v>
      </c>
      <c r="B129" s="1">
        <v>2</v>
      </c>
      <c r="C129" s="1">
        <v>23277</v>
      </c>
      <c r="D129" s="1">
        <v>8.5921725308244188</v>
      </c>
      <c r="E129" s="1">
        <v>0</v>
      </c>
      <c r="F129" s="2">
        <v>0</v>
      </c>
      <c r="G129" s="1">
        <v>0</v>
      </c>
      <c r="H129" s="1">
        <v>5</v>
      </c>
      <c r="I129" s="14">
        <f t="shared" si="4"/>
        <v>21.480431327061048</v>
      </c>
    </row>
    <row r="130" spans="1:9">
      <c r="A130" s="1" t="s">
        <v>125</v>
      </c>
      <c r="B130" s="1">
        <v>4</v>
      </c>
      <c r="C130" s="1">
        <v>37312</v>
      </c>
      <c r="D130" s="1">
        <v>10.720411663807891</v>
      </c>
      <c r="E130" s="1">
        <v>1</v>
      </c>
      <c r="F130" s="2">
        <v>0.25</v>
      </c>
      <c r="G130" s="1">
        <v>2.6801029159519727</v>
      </c>
      <c r="H130" s="1">
        <v>8</v>
      </c>
      <c r="I130" s="14">
        <f t="shared" si="4"/>
        <v>21.440823327615782</v>
      </c>
    </row>
    <row r="131" spans="1:9">
      <c r="A131" s="1" t="s">
        <v>73</v>
      </c>
      <c r="B131" s="1">
        <v>4</v>
      </c>
      <c r="C131" s="1">
        <v>24220</v>
      </c>
      <c r="D131" s="1">
        <v>16.515276630883566</v>
      </c>
      <c r="E131" s="1">
        <v>0</v>
      </c>
      <c r="F131" s="2">
        <v>0</v>
      </c>
      <c r="G131" s="1">
        <v>0</v>
      </c>
      <c r="H131" s="1">
        <v>5</v>
      </c>
      <c r="I131" s="14">
        <f t="shared" si="4"/>
        <v>20.644095788604456</v>
      </c>
    </row>
    <row r="132" spans="1:9">
      <c r="A132" s="1" t="s">
        <v>85</v>
      </c>
      <c r="B132" s="1">
        <v>3</v>
      </c>
      <c r="C132" s="1">
        <v>34229</v>
      </c>
      <c r="D132" s="1">
        <v>8.7644979403429826</v>
      </c>
      <c r="E132" s="1">
        <v>0</v>
      </c>
      <c r="F132" s="2">
        <v>0</v>
      </c>
      <c r="G132" s="1">
        <v>0</v>
      </c>
      <c r="H132" s="1">
        <v>7</v>
      </c>
      <c r="I132" s="14">
        <f t="shared" si="4"/>
        <v>20.45049519413363</v>
      </c>
    </row>
    <row r="133" spans="1:9">
      <c r="A133" s="1" t="s">
        <v>69</v>
      </c>
      <c r="B133" s="1">
        <v>1</v>
      </c>
      <c r="C133" s="1">
        <v>4963</v>
      </c>
      <c r="D133" s="1">
        <v>20.149103364900263</v>
      </c>
      <c r="E133" s="1">
        <v>0</v>
      </c>
      <c r="F133" s="2">
        <v>0</v>
      </c>
      <c r="G133" s="1">
        <v>0</v>
      </c>
      <c r="H133" s="1">
        <v>1</v>
      </c>
      <c r="I133" s="14">
        <f t="shared" ref="I133:I164" si="5">H133/C133*100000</f>
        <v>20.149103364900263</v>
      </c>
    </row>
    <row r="134" spans="1:9">
      <c r="A134" s="1" t="s">
        <v>23</v>
      </c>
      <c r="B134" s="1">
        <v>1</v>
      </c>
      <c r="C134" s="1">
        <v>9936</v>
      </c>
      <c r="D134" s="1">
        <v>10.064412238325282</v>
      </c>
      <c r="E134" s="1">
        <v>1</v>
      </c>
      <c r="F134" s="2">
        <v>1</v>
      </c>
      <c r="G134" s="1">
        <v>10.064412238325282</v>
      </c>
      <c r="H134" s="1">
        <v>2</v>
      </c>
      <c r="I134" s="14">
        <f t="shared" si="5"/>
        <v>20.128824476650564</v>
      </c>
    </row>
    <row r="135" spans="1:9">
      <c r="A135" s="1" t="s">
        <v>84</v>
      </c>
      <c r="B135" s="1">
        <v>10</v>
      </c>
      <c r="C135" s="1">
        <v>107785</v>
      </c>
      <c r="D135" s="1">
        <v>9.277728811986826</v>
      </c>
      <c r="E135" s="1">
        <v>0</v>
      </c>
      <c r="F135" s="2">
        <v>0</v>
      </c>
      <c r="G135" s="1">
        <v>0</v>
      </c>
      <c r="H135" s="1">
        <v>21</v>
      </c>
      <c r="I135" s="14">
        <f t="shared" si="5"/>
        <v>19.483230505172333</v>
      </c>
    </row>
    <row r="136" spans="1:9">
      <c r="A136" s="1" t="s">
        <v>117</v>
      </c>
      <c r="B136" s="1">
        <v>5</v>
      </c>
      <c r="C136" s="1">
        <v>79772</v>
      </c>
      <c r="D136" s="1">
        <v>6.2678634107205529</v>
      </c>
      <c r="E136" s="1">
        <v>1</v>
      </c>
      <c r="F136" s="2">
        <v>0.2</v>
      </c>
      <c r="G136" s="1">
        <v>1.2535726821441107</v>
      </c>
      <c r="H136" s="1">
        <v>15</v>
      </c>
      <c r="I136" s="14">
        <f t="shared" si="5"/>
        <v>18.80359023216166</v>
      </c>
    </row>
    <row r="137" spans="1:9">
      <c r="A137" s="1" t="s">
        <v>94</v>
      </c>
      <c r="B137" s="1">
        <v>5</v>
      </c>
      <c r="C137" s="1">
        <v>125785</v>
      </c>
      <c r="D137" s="1">
        <v>3.9750367690901141</v>
      </c>
      <c r="E137" s="1">
        <v>0</v>
      </c>
      <c r="F137" s="2">
        <v>0</v>
      </c>
      <c r="G137" s="1">
        <v>0</v>
      </c>
      <c r="H137" s="1">
        <v>22</v>
      </c>
      <c r="I137" s="14">
        <f t="shared" si="5"/>
        <v>17.490161783996502</v>
      </c>
    </row>
    <row r="138" spans="1:9">
      <c r="A138" s="1" t="s">
        <v>16</v>
      </c>
      <c r="B138" s="1">
        <v>10</v>
      </c>
      <c r="C138" s="1">
        <v>83654</v>
      </c>
      <c r="D138" s="1">
        <v>11.954001004136085</v>
      </c>
      <c r="E138" s="1">
        <v>1</v>
      </c>
      <c r="F138" s="2">
        <v>0.1</v>
      </c>
      <c r="G138" s="1">
        <v>1.1954001004136083</v>
      </c>
      <c r="H138" s="1">
        <v>14</v>
      </c>
      <c r="I138" s="14">
        <f t="shared" si="5"/>
        <v>16.735601405790518</v>
      </c>
    </row>
    <row r="139" spans="1:9">
      <c r="A139" s="1" t="s">
        <v>34</v>
      </c>
      <c r="B139" s="1">
        <v>2</v>
      </c>
      <c r="C139" s="1">
        <v>17973</v>
      </c>
      <c r="D139" s="1">
        <v>11.127802815334112</v>
      </c>
      <c r="E139" s="1">
        <v>0</v>
      </c>
      <c r="F139" s="2">
        <v>0</v>
      </c>
      <c r="G139" s="1">
        <v>0</v>
      </c>
      <c r="H139" s="1">
        <v>3</v>
      </c>
      <c r="I139" s="14">
        <f t="shared" si="5"/>
        <v>16.691704223001167</v>
      </c>
    </row>
    <row r="140" spans="1:9">
      <c r="A140" s="1" t="s">
        <v>102</v>
      </c>
      <c r="B140" s="1">
        <v>1</v>
      </c>
      <c r="C140" s="1">
        <v>24612</v>
      </c>
      <c r="D140" s="1">
        <v>4.0630586705672034</v>
      </c>
      <c r="E140" s="1">
        <v>0</v>
      </c>
      <c r="F140" s="2">
        <v>0</v>
      </c>
      <c r="G140" s="1">
        <v>0</v>
      </c>
      <c r="H140" s="1">
        <v>4</v>
      </c>
      <c r="I140" s="14">
        <f t="shared" si="5"/>
        <v>16.252234682268814</v>
      </c>
    </row>
    <row r="141" spans="1:9">
      <c r="A141" s="1" t="s">
        <v>62</v>
      </c>
      <c r="B141" s="1">
        <v>3</v>
      </c>
      <c r="C141" s="1">
        <v>18820</v>
      </c>
      <c r="D141" s="1">
        <v>15.94048884165781</v>
      </c>
      <c r="E141" s="1">
        <v>0</v>
      </c>
      <c r="F141" s="2">
        <v>0</v>
      </c>
      <c r="G141" s="1">
        <v>0</v>
      </c>
      <c r="H141" s="1">
        <v>3</v>
      </c>
      <c r="I141" s="14">
        <f t="shared" si="5"/>
        <v>15.94048884165781</v>
      </c>
    </row>
    <row r="142" spans="1:9">
      <c r="A142" s="1" t="s">
        <v>31</v>
      </c>
      <c r="B142" s="1">
        <v>2</v>
      </c>
      <c r="C142" s="1">
        <v>44203</v>
      </c>
      <c r="D142" s="1">
        <v>4.5245797796529645</v>
      </c>
      <c r="E142" s="1">
        <v>0</v>
      </c>
      <c r="F142" s="2">
        <v>0</v>
      </c>
      <c r="G142" s="1">
        <v>0</v>
      </c>
      <c r="H142" s="1">
        <v>7</v>
      </c>
      <c r="I142" s="14">
        <f t="shared" si="5"/>
        <v>15.836029228785378</v>
      </c>
    </row>
    <row r="143" spans="1:9">
      <c r="A143" s="1" t="s">
        <v>2</v>
      </c>
      <c r="B143" s="1">
        <v>3</v>
      </c>
      <c r="C143" s="1">
        <v>45054</v>
      </c>
      <c r="D143" s="1">
        <v>6.6586762551604739</v>
      </c>
      <c r="E143" s="1">
        <v>1</v>
      </c>
      <c r="F143" s="2">
        <v>0.33333333333333331</v>
      </c>
      <c r="G143" s="1">
        <v>2.2195587517201578</v>
      </c>
      <c r="H143" s="1">
        <v>7</v>
      </c>
      <c r="I143" s="14">
        <f t="shared" si="5"/>
        <v>15.536911262041105</v>
      </c>
    </row>
    <row r="144" spans="1:9">
      <c r="A144" s="1" t="s">
        <v>93</v>
      </c>
      <c r="B144" s="1">
        <v>7</v>
      </c>
      <c r="C144" s="1">
        <v>93778</v>
      </c>
      <c r="D144" s="1">
        <v>7.4644372880632988</v>
      </c>
      <c r="E144" s="1">
        <v>0</v>
      </c>
      <c r="F144" s="2">
        <v>0</v>
      </c>
      <c r="G144" s="1">
        <v>0</v>
      </c>
      <c r="H144" s="1">
        <v>14</v>
      </c>
      <c r="I144" s="14">
        <f t="shared" si="5"/>
        <v>14.928874576126598</v>
      </c>
    </row>
    <row r="145" spans="1:9">
      <c r="A145" s="1" t="s">
        <v>118</v>
      </c>
      <c r="B145" s="1">
        <v>2</v>
      </c>
      <c r="C145" s="1">
        <v>20627</v>
      </c>
      <c r="D145" s="1">
        <v>9.6960294759296062</v>
      </c>
      <c r="E145" s="1">
        <v>1</v>
      </c>
      <c r="F145" s="2">
        <v>0.5</v>
      </c>
      <c r="G145" s="1">
        <v>4.8480147379648031</v>
      </c>
      <c r="H145" s="1">
        <v>3</v>
      </c>
      <c r="I145" s="14">
        <f t="shared" si="5"/>
        <v>14.544044213894409</v>
      </c>
    </row>
    <row r="146" spans="1:9">
      <c r="A146" s="1" t="s">
        <v>167</v>
      </c>
      <c r="B146" s="1">
        <v>1</v>
      </c>
      <c r="C146" s="1">
        <v>14325</v>
      </c>
      <c r="D146" s="1">
        <v>6.9808027923211169</v>
      </c>
      <c r="E146" s="1">
        <v>0</v>
      </c>
      <c r="F146" s="2">
        <v>0</v>
      </c>
      <c r="G146" s="1">
        <v>0</v>
      </c>
      <c r="H146" s="1">
        <v>2</v>
      </c>
      <c r="I146" s="14">
        <f t="shared" si="5"/>
        <v>13.961605584642234</v>
      </c>
    </row>
    <row r="147" spans="1:9">
      <c r="A147" s="1" t="s">
        <v>111</v>
      </c>
      <c r="B147" s="1">
        <v>2</v>
      </c>
      <c r="C147" s="1">
        <v>29599</v>
      </c>
      <c r="D147" s="1">
        <v>6.7569850332781511</v>
      </c>
      <c r="E147" s="1">
        <v>0</v>
      </c>
      <c r="F147" s="2">
        <v>0</v>
      </c>
      <c r="G147" s="1">
        <v>0</v>
      </c>
      <c r="H147" s="1">
        <v>4</v>
      </c>
      <c r="I147" s="14">
        <f t="shared" si="5"/>
        <v>13.513970066556302</v>
      </c>
    </row>
    <row r="148" spans="1:9">
      <c r="A148" s="1" t="s">
        <v>70</v>
      </c>
      <c r="B148" s="1">
        <v>1</v>
      </c>
      <c r="C148" s="1">
        <v>7428</v>
      </c>
      <c r="D148" s="1">
        <v>13.462574044157243</v>
      </c>
      <c r="E148" s="1">
        <v>1</v>
      </c>
      <c r="F148" s="2">
        <v>1</v>
      </c>
      <c r="G148" s="1">
        <v>13.462574044157243</v>
      </c>
      <c r="H148" s="1">
        <v>1</v>
      </c>
      <c r="I148" s="14">
        <f t="shared" si="5"/>
        <v>13.462574044157243</v>
      </c>
    </row>
    <row r="149" spans="1:9">
      <c r="A149" s="1" t="s">
        <v>5</v>
      </c>
      <c r="B149" s="1">
        <v>3</v>
      </c>
      <c r="C149" s="1">
        <v>54311</v>
      </c>
      <c r="D149" s="1">
        <v>5.5237428881810313</v>
      </c>
      <c r="E149" s="1">
        <v>1</v>
      </c>
      <c r="F149" s="2">
        <v>0.33333333333333331</v>
      </c>
      <c r="G149" s="1">
        <v>1.8412476293936773</v>
      </c>
      <c r="H149" s="1">
        <v>7</v>
      </c>
      <c r="I149" s="14">
        <f t="shared" si="5"/>
        <v>12.888733405755739</v>
      </c>
    </row>
    <row r="150" spans="1:9">
      <c r="A150" s="1" t="s">
        <v>146</v>
      </c>
      <c r="B150" s="1">
        <v>1</v>
      </c>
      <c r="C150" s="1">
        <v>31426</v>
      </c>
      <c r="D150" s="1">
        <v>3.1820785336982116</v>
      </c>
      <c r="E150" s="1">
        <v>0</v>
      </c>
      <c r="F150" s="2">
        <v>0</v>
      </c>
      <c r="G150" s="1">
        <v>0</v>
      </c>
      <c r="H150" s="1">
        <v>4</v>
      </c>
      <c r="I150" s="14">
        <f t="shared" si="5"/>
        <v>12.728314134792846</v>
      </c>
    </row>
    <row r="151" spans="1:9">
      <c r="A151" s="1" t="s">
        <v>64</v>
      </c>
      <c r="B151" s="1">
        <v>1</v>
      </c>
      <c r="C151" s="1">
        <v>39352</v>
      </c>
      <c r="D151" s="1">
        <v>2.5411669038422442</v>
      </c>
      <c r="E151" s="1">
        <v>0</v>
      </c>
      <c r="F151" s="2">
        <v>0</v>
      </c>
      <c r="G151" s="1">
        <v>0</v>
      </c>
      <c r="H151" s="1">
        <v>5</v>
      </c>
      <c r="I151" s="14">
        <f t="shared" si="5"/>
        <v>12.705834519211221</v>
      </c>
    </row>
    <row r="152" spans="1:9">
      <c r="A152" s="1" t="s">
        <v>151</v>
      </c>
      <c r="B152" s="1">
        <v>3</v>
      </c>
      <c r="C152" s="1">
        <v>32224</v>
      </c>
      <c r="D152" s="1">
        <v>9.3098311817279047</v>
      </c>
      <c r="E152" s="1">
        <v>0</v>
      </c>
      <c r="F152" s="2">
        <v>0</v>
      </c>
      <c r="G152" s="1">
        <v>0</v>
      </c>
      <c r="H152" s="1">
        <v>4</v>
      </c>
      <c r="I152" s="14">
        <f t="shared" si="5"/>
        <v>12.413108242303872</v>
      </c>
    </row>
    <row r="153" spans="1:9">
      <c r="A153" s="1" t="s">
        <v>18</v>
      </c>
      <c r="B153" s="1">
        <v>2</v>
      </c>
      <c r="C153" s="1">
        <v>16429</v>
      </c>
      <c r="D153" s="1">
        <v>12.173595471422484</v>
      </c>
      <c r="E153" s="1">
        <v>0</v>
      </c>
      <c r="F153" s="2">
        <v>0</v>
      </c>
      <c r="G153" s="1">
        <v>0</v>
      </c>
      <c r="H153" s="1">
        <v>2</v>
      </c>
      <c r="I153" s="14">
        <f t="shared" si="5"/>
        <v>12.173595471422484</v>
      </c>
    </row>
    <row r="154" spans="1:9">
      <c r="A154" s="1" t="s">
        <v>79</v>
      </c>
      <c r="B154" s="1">
        <v>1</v>
      </c>
      <c r="C154" s="1">
        <v>17547</v>
      </c>
      <c r="D154" s="1">
        <v>5.698979882601015</v>
      </c>
      <c r="E154" s="1">
        <v>0</v>
      </c>
      <c r="F154" s="2">
        <v>0</v>
      </c>
      <c r="G154" s="1">
        <v>0</v>
      </c>
      <c r="H154" s="1">
        <v>2</v>
      </c>
      <c r="I154" s="14">
        <f t="shared" si="5"/>
        <v>11.39795976520203</v>
      </c>
    </row>
    <row r="155" spans="1:9">
      <c r="A155" s="1" t="s">
        <v>155</v>
      </c>
      <c r="B155" s="1">
        <v>1</v>
      </c>
      <c r="C155" s="1">
        <v>26773</v>
      </c>
      <c r="D155" s="1">
        <v>3.7351062637732046</v>
      </c>
      <c r="E155" s="1">
        <v>0</v>
      </c>
      <c r="F155" s="2">
        <v>0</v>
      </c>
      <c r="G155" s="1">
        <v>0</v>
      </c>
      <c r="H155" s="1">
        <v>3</v>
      </c>
      <c r="I155" s="14">
        <f t="shared" si="5"/>
        <v>11.205318791319613</v>
      </c>
    </row>
    <row r="156" spans="1:9">
      <c r="A156" s="1" t="s">
        <v>115</v>
      </c>
      <c r="B156" s="1">
        <v>1</v>
      </c>
      <c r="C156" s="1">
        <v>44725</v>
      </c>
      <c r="D156" s="1">
        <v>2.2358859698155396</v>
      </c>
      <c r="E156" s="1">
        <v>0</v>
      </c>
      <c r="F156" s="2">
        <v>0</v>
      </c>
      <c r="G156" s="1">
        <v>0</v>
      </c>
      <c r="H156" s="1">
        <v>5</v>
      </c>
      <c r="I156" s="14">
        <f t="shared" si="5"/>
        <v>11.179429849077698</v>
      </c>
    </row>
    <row r="157" spans="1:9">
      <c r="A157" s="1" t="s">
        <v>21</v>
      </c>
      <c r="B157" s="1">
        <v>1</v>
      </c>
      <c r="C157" s="1">
        <v>107660</v>
      </c>
      <c r="D157" s="1">
        <v>0.92885008359650756</v>
      </c>
      <c r="E157" s="1">
        <v>0</v>
      </c>
      <c r="F157" s="2">
        <v>0</v>
      </c>
      <c r="G157" s="1">
        <v>0</v>
      </c>
      <c r="H157" s="1">
        <v>12</v>
      </c>
      <c r="I157" s="14">
        <f t="shared" si="5"/>
        <v>11.14620100315809</v>
      </c>
    </row>
    <row r="158" spans="1:9">
      <c r="A158" s="1" t="s">
        <v>148</v>
      </c>
      <c r="B158" s="1">
        <v>1</v>
      </c>
      <c r="C158" s="1">
        <v>57949</v>
      </c>
      <c r="D158" s="1">
        <v>1.7256553176068614</v>
      </c>
      <c r="E158" s="1">
        <v>0</v>
      </c>
      <c r="F158" s="2">
        <v>0</v>
      </c>
      <c r="G158" s="1">
        <v>0</v>
      </c>
      <c r="H158" s="1">
        <v>6</v>
      </c>
      <c r="I158" s="14">
        <f t="shared" si="5"/>
        <v>10.353931905641167</v>
      </c>
    </row>
    <row r="159" spans="1:9">
      <c r="A159" s="1" t="s">
        <v>52</v>
      </c>
      <c r="B159" s="1">
        <v>4</v>
      </c>
      <c r="C159" s="1">
        <v>58291</v>
      </c>
      <c r="D159" s="1">
        <v>6.8621227976874648</v>
      </c>
      <c r="E159" s="1">
        <v>2</v>
      </c>
      <c r="F159" s="2">
        <v>0.5</v>
      </c>
      <c r="G159" s="1">
        <v>3.4310613988437324</v>
      </c>
      <c r="H159" s="1">
        <v>6</v>
      </c>
      <c r="I159" s="14">
        <f t="shared" si="5"/>
        <v>10.293184196531197</v>
      </c>
    </row>
    <row r="160" spans="1:9">
      <c r="A160" s="1" t="s">
        <v>87</v>
      </c>
      <c r="B160" s="1">
        <v>3</v>
      </c>
      <c r="C160" s="1">
        <v>31106</v>
      </c>
      <c r="D160" s="1">
        <v>9.6444415868321229</v>
      </c>
      <c r="E160" s="1">
        <v>0</v>
      </c>
      <c r="F160" s="2">
        <v>0</v>
      </c>
      <c r="G160" s="1">
        <v>0</v>
      </c>
      <c r="H160" s="1">
        <v>3</v>
      </c>
      <c r="I160" s="14">
        <f t="shared" si="5"/>
        <v>9.6444415868321229</v>
      </c>
    </row>
    <row r="161" spans="1:9">
      <c r="A161" s="1" t="s">
        <v>152</v>
      </c>
      <c r="B161" s="1">
        <v>2</v>
      </c>
      <c r="C161" s="1">
        <v>62443</v>
      </c>
      <c r="D161" s="1">
        <v>3.2029210640103778</v>
      </c>
      <c r="E161" s="1">
        <v>0</v>
      </c>
      <c r="F161" s="2">
        <v>0</v>
      </c>
      <c r="G161" s="1">
        <v>0</v>
      </c>
      <c r="H161" s="1">
        <v>6</v>
      </c>
      <c r="I161" s="14">
        <f t="shared" si="5"/>
        <v>9.608763192031132</v>
      </c>
    </row>
    <row r="162" spans="1:9">
      <c r="A162" s="1" t="s">
        <v>124</v>
      </c>
      <c r="B162" s="1">
        <v>1</v>
      </c>
      <c r="C162" s="1">
        <v>31475</v>
      </c>
      <c r="D162" s="1">
        <v>3.1771247021445594</v>
      </c>
      <c r="E162" s="1">
        <v>0</v>
      </c>
      <c r="F162" s="2">
        <v>0</v>
      </c>
      <c r="G162" s="1">
        <v>0</v>
      </c>
      <c r="H162" s="1">
        <v>3</v>
      </c>
      <c r="I162" s="14">
        <f t="shared" si="5"/>
        <v>9.5313741064336774</v>
      </c>
    </row>
    <row r="163" spans="1:9">
      <c r="A163" s="1" t="s">
        <v>47</v>
      </c>
      <c r="B163" s="1">
        <v>1</v>
      </c>
      <c r="C163" s="1">
        <v>23822</v>
      </c>
      <c r="D163" s="1">
        <v>4.1978003526152294</v>
      </c>
      <c r="E163" s="1">
        <v>0</v>
      </c>
      <c r="F163" s="2">
        <v>0</v>
      </c>
      <c r="G163" s="1">
        <v>0</v>
      </c>
      <c r="H163" s="1">
        <v>2</v>
      </c>
      <c r="I163" s="14">
        <f t="shared" si="5"/>
        <v>8.3956007052304589</v>
      </c>
    </row>
    <row r="164" spans="1:9">
      <c r="A164" s="1" t="s">
        <v>74</v>
      </c>
      <c r="B164" s="1">
        <v>1</v>
      </c>
      <c r="C164" s="1">
        <v>24579</v>
      </c>
      <c r="D164" s="1">
        <v>4.0685137719191182</v>
      </c>
      <c r="E164" s="1">
        <v>0</v>
      </c>
      <c r="F164" s="2">
        <v>0</v>
      </c>
      <c r="G164" s="1">
        <v>0</v>
      </c>
      <c r="H164" s="1">
        <v>2</v>
      </c>
      <c r="I164" s="14">
        <f t="shared" si="5"/>
        <v>8.1370275438382365</v>
      </c>
    </row>
    <row r="165" spans="1:9">
      <c r="A165" s="1" t="s">
        <v>159</v>
      </c>
      <c r="B165" s="1">
        <v>2</v>
      </c>
      <c r="C165" s="1">
        <v>42297</v>
      </c>
      <c r="D165" s="1">
        <v>4.7284677400288437</v>
      </c>
      <c r="E165" s="1">
        <v>2</v>
      </c>
      <c r="F165" s="2">
        <v>1</v>
      </c>
      <c r="G165" s="1">
        <v>4.7284677400288437</v>
      </c>
      <c r="H165" s="1">
        <v>3</v>
      </c>
      <c r="I165" s="14">
        <f t="shared" ref="I165:I172" si="6">H165/C165*100000</f>
        <v>7.0927016100432656</v>
      </c>
    </row>
    <row r="166" spans="1:9">
      <c r="A166" s="1" t="s">
        <v>157</v>
      </c>
      <c r="B166" s="1">
        <v>1</v>
      </c>
      <c r="C166" s="1">
        <v>14317</v>
      </c>
      <c r="D166" s="1">
        <v>6.9847034993364527</v>
      </c>
      <c r="E166" s="1">
        <v>0</v>
      </c>
      <c r="F166" s="2">
        <v>0</v>
      </c>
      <c r="G166" s="1">
        <v>0</v>
      </c>
      <c r="H166" s="1">
        <v>1</v>
      </c>
      <c r="I166" s="14">
        <f t="shared" si="6"/>
        <v>6.9847034993364527</v>
      </c>
    </row>
    <row r="167" spans="1:9">
      <c r="A167" s="1" t="s">
        <v>121</v>
      </c>
      <c r="B167" s="1">
        <v>1</v>
      </c>
      <c r="C167" s="1">
        <v>20428</v>
      </c>
      <c r="D167" s="1">
        <v>4.8952418249461518</v>
      </c>
      <c r="E167" s="1">
        <v>1</v>
      </c>
      <c r="F167" s="2">
        <v>1</v>
      </c>
      <c r="G167" s="1">
        <v>4.8952418249461518</v>
      </c>
      <c r="H167" s="1">
        <v>1</v>
      </c>
      <c r="I167" s="14">
        <f t="shared" si="6"/>
        <v>4.8952418249461518</v>
      </c>
    </row>
    <row r="168" spans="1:9">
      <c r="A168" s="1" t="s">
        <v>133</v>
      </c>
      <c r="B168" s="1">
        <v>1</v>
      </c>
      <c r="C168" s="1">
        <v>62772</v>
      </c>
      <c r="D168" s="1">
        <v>1.5930669725355253</v>
      </c>
      <c r="E168" s="1">
        <v>0</v>
      </c>
      <c r="F168" s="2">
        <v>0</v>
      </c>
      <c r="G168" s="1">
        <v>0</v>
      </c>
      <c r="H168" s="1">
        <v>3</v>
      </c>
      <c r="I168" s="14">
        <f t="shared" si="6"/>
        <v>4.7792009176065759</v>
      </c>
    </row>
    <row r="169" spans="1:9">
      <c r="A169" s="1" t="s">
        <v>107</v>
      </c>
      <c r="B169" s="1">
        <v>2</v>
      </c>
      <c r="C169" s="1">
        <v>43281</v>
      </c>
      <c r="D169" s="1">
        <v>4.6209653196552756</v>
      </c>
      <c r="E169" s="1">
        <v>0</v>
      </c>
      <c r="F169" s="2">
        <v>0</v>
      </c>
      <c r="G169" s="1">
        <v>0</v>
      </c>
      <c r="H169" s="1">
        <v>2</v>
      </c>
      <c r="I169" s="14">
        <f t="shared" si="6"/>
        <v>4.6209653196552756</v>
      </c>
    </row>
    <row r="170" spans="1:9">
      <c r="A170" s="1" t="s">
        <v>82</v>
      </c>
      <c r="B170" s="1">
        <v>1</v>
      </c>
      <c r="C170" s="1">
        <v>43316</v>
      </c>
      <c r="D170" s="1">
        <v>2.3086157539939052</v>
      </c>
      <c r="E170" s="1">
        <v>0</v>
      </c>
      <c r="F170" s="2">
        <v>0</v>
      </c>
      <c r="G170" s="1">
        <v>0</v>
      </c>
      <c r="H170" s="1">
        <v>2</v>
      </c>
      <c r="I170" s="14">
        <f t="shared" si="6"/>
        <v>4.6172315079878103</v>
      </c>
    </row>
    <row r="171" spans="1:9">
      <c r="A171" s="1" t="s">
        <v>44</v>
      </c>
      <c r="B171" s="1">
        <v>1</v>
      </c>
      <c r="C171" s="1">
        <v>45629</v>
      </c>
      <c r="D171" s="1">
        <v>2.1915886826360431</v>
      </c>
      <c r="E171" s="1">
        <v>0</v>
      </c>
      <c r="F171" s="2">
        <v>0</v>
      </c>
      <c r="G171" s="1">
        <v>0</v>
      </c>
      <c r="H171" s="1">
        <v>2</v>
      </c>
      <c r="I171" s="14">
        <f t="shared" si="6"/>
        <v>4.3831773652720862</v>
      </c>
    </row>
    <row r="172" spans="1:9">
      <c r="A172" s="1" t="s">
        <v>137</v>
      </c>
      <c r="B172" s="1">
        <v>1</v>
      </c>
      <c r="C172" s="1">
        <v>24799</v>
      </c>
      <c r="D172" s="1">
        <v>4.0324206621234726</v>
      </c>
      <c r="E172" s="1">
        <v>0</v>
      </c>
      <c r="F172" s="2">
        <v>0</v>
      </c>
      <c r="G172" s="1">
        <v>0</v>
      </c>
      <c r="H172" s="1">
        <v>1</v>
      </c>
      <c r="I172" s="14">
        <f t="shared" si="6"/>
        <v>4.0324206621234726</v>
      </c>
    </row>
  </sheetData>
  <autoFilter ref="A4:AD4" xr:uid="{0D5935D8-5B09-924C-812A-62347EF18393}">
    <sortState xmlns:xlrd2="http://schemas.microsoft.com/office/spreadsheetml/2017/richdata2" ref="A5:AD172">
      <sortCondition descending="1" ref="I4:I172"/>
    </sortState>
  </autoFilter>
  <sortState xmlns:xlrd2="http://schemas.microsoft.com/office/spreadsheetml/2017/richdata2" ref="R2:S138">
    <sortCondition descending="1" ref="S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36"/>
  <sheetViews>
    <sheetView workbookViewId="0">
      <selection activeCell="J3" sqref="J3"/>
    </sheetView>
  </sheetViews>
  <sheetFormatPr baseColWidth="10" defaultRowHeight="16"/>
  <cols>
    <col min="3" max="3" width="11.6640625" bestFit="1" customWidth="1"/>
    <col min="6" max="6" width="12.6640625" bestFit="1" customWidth="1"/>
    <col min="7" max="7" width="18" customWidth="1"/>
    <col min="19" max="19" width="12.6640625" bestFit="1" customWidth="1"/>
  </cols>
  <sheetData>
    <row r="2" spans="1:21">
      <c r="C2" s="9" t="s">
        <v>192</v>
      </c>
      <c r="D2" s="9" t="s">
        <v>193</v>
      </c>
      <c r="O2" s="9"/>
      <c r="P2" s="9" t="s">
        <v>191</v>
      </c>
      <c r="Q2" s="9" t="s">
        <v>191</v>
      </c>
      <c r="R2" s="9" t="s">
        <v>194</v>
      </c>
      <c r="S2" s="9" t="s">
        <v>190</v>
      </c>
      <c r="T2" s="9" t="s">
        <v>0</v>
      </c>
      <c r="U2" s="9" t="s">
        <v>195</v>
      </c>
    </row>
    <row r="3" spans="1:21">
      <c r="B3" s="9"/>
      <c r="C3" s="9" t="s">
        <v>191</v>
      </c>
      <c r="D3" s="9" t="s">
        <v>191</v>
      </c>
      <c r="E3" s="9" t="s">
        <v>194</v>
      </c>
      <c r="F3" s="9" t="s">
        <v>190</v>
      </c>
      <c r="G3" s="9" t="s">
        <v>0</v>
      </c>
      <c r="H3" s="9" t="s">
        <v>195</v>
      </c>
      <c r="O3" s="9" t="s">
        <v>179</v>
      </c>
      <c r="P3">
        <v>0</v>
      </c>
      <c r="Q3">
        <v>52</v>
      </c>
      <c r="R3">
        <f t="shared" ref="R3:R26" si="0">SUM(P3:Q3)</f>
        <v>52</v>
      </c>
      <c r="S3" s="10">
        <v>33042</v>
      </c>
      <c r="T3" s="8">
        <f t="shared" ref="T3:T26" si="1">(R3/S3)*100000</f>
        <v>157.37546153380546</v>
      </c>
      <c r="U3" s="7">
        <f t="shared" ref="U3:U26" si="2">(P3/S3)*100000</f>
        <v>0</v>
      </c>
    </row>
    <row r="4" spans="1:21">
      <c r="A4" t="s">
        <v>196</v>
      </c>
      <c r="B4" s="9" t="s">
        <v>174</v>
      </c>
      <c r="C4">
        <v>13</v>
      </c>
      <c r="D4">
        <v>234</v>
      </c>
      <c r="E4">
        <f>SUM(C4:D4)</f>
        <v>247</v>
      </c>
      <c r="F4" s="10">
        <v>881394</v>
      </c>
      <c r="G4" s="8">
        <f>(E4/F4)*100000</f>
        <v>28.023789587857415</v>
      </c>
      <c r="H4" s="7">
        <f>(C4/F4)*100000</f>
        <v>1.4749362940977588</v>
      </c>
      <c r="O4" s="9" t="s">
        <v>180</v>
      </c>
      <c r="P4">
        <v>195</v>
      </c>
      <c r="Q4">
        <v>6252</v>
      </c>
      <c r="R4">
        <f t="shared" si="0"/>
        <v>6447</v>
      </c>
      <c r="S4" s="10">
        <v>4387434</v>
      </c>
      <c r="T4" s="8">
        <f t="shared" si="1"/>
        <v>146.94238135548022</v>
      </c>
      <c r="U4" s="7">
        <f t="shared" si="2"/>
        <v>4.4445113020503557</v>
      </c>
    </row>
    <row r="5" spans="1:21">
      <c r="B5" s="9" t="s">
        <v>15</v>
      </c>
      <c r="C5">
        <v>6</v>
      </c>
      <c r="D5">
        <v>36</v>
      </c>
      <c r="E5">
        <f t="shared" ref="E5:E27" si="3">SUM(C5:D5)</f>
        <v>42</v>
      </c>
      <c r="F5" s="10">
        <v>209933</v>
      </c>
      <c r="G5" s="8">
        <f t="shared" ref="G5:G27" si="4">(E5/F5)*100000</f>
        <v>20.006382988858348</v>
      </c>
      <c r="H5" s="7">
        <f t="shared" ref="H5:H27" si="5">(C5/F5)*100000</f>
        <v>2.8580547126940501</v>
      </c>
      <c r="O5" s="9" t="s">
        <v>17</v>
      </c>
      <c r="P5">
        <v>7</v>
      </c>
      <c r="Q5">
        <v>131</v>
      </c>
      <c r="R5">
        <f t="shared" si="0"/>
        <v>138</v>
      </c>
      <c r="S5" s="10">
        <v>281396</v>
      </c>
      <c r="T5" s="8">
        <f t="shared" si="1"/>
        <v>49.041208830260551</v>
      </c>
      <c r="U5" s="7">
        <f t="shared" si="2"/>
        <v>2.4875975493610429</v>
      </c>
    </row>
    <row r="6" spans="1:21">
      <c r="B6" s="9" t="s">
        <v>17</v>
      </c>
      <c r="C6">
        <v>7</v>
      </c>
      <c r="D6">
        <v>131</v>
      </c>
      <c r="E6">
        <f t="shared" si="3"/>
        <v>138</v>
      </c>
      <c r="F6" s="10">
        <v>281396</v>
      </c>
      <c r="G6" s="8">
        <f t="shared" si="4"/>
        <v>49.041208830260551</v>
      </c>
      <c r="H6" s="7">
        <f t="shared" si="5"/>
        <v>2.4875975493610429</v>
      </c>
      <c r="O6" s="9" t="s">
        <v>141</v>
      </c>
      <c r="P6">
        <v>7</v>
      </c>
      <c r="Q6">
        <v>145</v>
      </c>
      <c r="R6">
        <f t="shared" si="0"/>
        <v>152</v>
      </c>
      <c r="S6" s="10">
        <v>401178</v>
      </c>
      <c r="T6" s="8">
        <f t="shared" si="1"/>
        <v>37.888418607201785</v>
      </c>
      <c r="U6" s="7">
        <f t="shared" si="2"/>
        <v>1.7448613832263982</v>
      </c>
    </row>
    <row r="7" spans="1:21">
      <c r="B7" s="9" t="s">
        <v>175</v>
      </c>
      <c r="C7">
        <v>3</v>
      </c>
      <c r="D7">
        <v>23</v>
      </c>
      <c r="E7">
        <f t="shared" si="3"/>
        <v>26</v>
      </c>
      <c r="F7" s="10">
        <v>186869</v>
      </c>
      <c r="G7" s="8">
        <f t="shared" si="4"/>
        <v>13.913490199016424</v>
      </c>
      <c r="H7" s="7">
        <f t="shared" si="5"/>
        <v>1.6054027152711259</v>
      </c>
      <c r="O7" s="9" t="s">
        <v>178</v>
      </c>
      <c r="P7">
        <v>56</v>
      </c>
      <c r="Q7">
        <v>199</v>
      </c>
      <c r="R7">
        <f t="shared" si="0"/>
        <v>255</v>
      </c>
      <c r="S7" s="10">
        <v>715751</v>
      </c>
      <c r="T7" s="8">
        <f t="shared" si="1"/>
        <v>35.626914946678383</v>
      </c>
      <c r="U7" s="7">
        <f t="shared" si="2"/>
        <v>7.8239499490744686</v>
      </c>
    </row>
    <row r="8" spans="1:21">
      <c r="B8" s="9" t="s">
        <v>176</v>
      </c>
      <c r="C8">
        <v>25</v>
      </c>
      <c r="D8">
        <v>81</v>
      </c>
      <c r="E8">
        <f t="shared" si="3"/>
        <v>106</v>
      </c>
      <c r="F8" s="10">
        <v>524004</v>
      </c>
      <c r="G8" s="8">
        <f t="shared" si="4"/>
        <v>20.228853214860955</v>
      </c>
      <c r="H8" s="7">
        <f t="shared" si="5"/>
        <v>4.7709559469011689</v>
      </c>
      <c r="O8" s="9" t="s">
        <v>182</v>
      </c>
      <c r="P8">
        <v>16</v>
      </c>
      <c r="Q8">
        <v>296</v>
      </c>
      <c r="R8">
        <f t="shared" si="0"/>
        <v>312</v>
      </c>
      <c r="S8" s="10">
        <v>921763</v>
      </c>
      <c r="T8" s="8">
        <f t="shared" si="1"/>
        <v>33.848180063638921</v>
      </c>
      <c r="U8" s="7">
        <f t="shared" si="2"/>
        <v>1.735804105827637</v>
      </c>
    </row>
    <row r="9" spans="1:21">
      <c r="B9" s="9" t="s">
        <v>177</v>
      </c>
      <c r="C9">
        <v>12</v>
      </c>
      <c r="D9">
        <v>40</v>
      </c>
      <c r="E9">
        <f t="shared" si="3"/>
        <v>52</v>
      </c>
      <c r="F9" s="10">
        <v>488716</v>
      </c>
      <c r="G9" s="8">
        <f t="shared" si="4"/>
        <v>10.640126371962449</v>
      </c>
      <c r="H9" s="7">
        <f t="shared" si="5"/>
        <v>2.4554137781451804</v>
      </c>
      <c r="O9" s="9" t="s">
        <v>174</v>
      </c>
      <c r="P9">
        <v>13</v>
      </c>
      <c r="Q9">
        <v>234</v>
      </c>
      <c r="R9">
        <f t="shared" si="0"/>
        <v>247</v>
      </c>
      <c r="S9" s="10">
        <v>881394</v>
      </c>
      <c r="T9" s="8">
        <f t="shared" si="1"/>
        <v>28.023789587857415</v>
      </c>
      <c r="U9" s="7">
        <f t="shared" si="2"/>
        <v>1.4749362940977588</v>
      </c>
    </row>
    <row r="10" spans="1:21">
      <c r="B10" s="9" t="s">
        <v>178</v>
      </c>
      <c r="C10">
        <v>56</v>
      </c>
      <c r="D10">
        <v>199</v>
      </c>
      <c r="E10">
        <f t="shared" si="3"/>
        <v>255</v>
      </c>
      <c r="F10" s="10">
        <v>715751</v>
      </c>
      <c r="G10" s="8">
        <f t="shared" si="4"/>
        <v>35.626914946678383</v>
      </c>
      <c r="H10" s="7">
        <f t="shared" si="5"/>
        <v>7.8239499490744686</v>
      </c>
      <c r="O10" s="9" t="s">
        <v>111</v>
      </c>
      <c r="P10">
        <v>43</v>
      </c>
      <c r="Q10">
        <v>829</v>
      </c>
      <c r="R10">
        <f t="shared" si="0"/>
        <v>872</v>
      </c>
      <c r="S10" s="10">
        <v>3228233</v>
      </c>
      <c r="T10" s="8">
        <f t="shared" si="1"/>
        <v>27.011681003198966</v>
      </c>
      <c r="U10" s="7">
        <f t="shared" si="2"/>
        <v>1.3319980311210498</v>
      </c>
    </row>
    <row r="11" spans="1:21">
      <c r="B11" s="9" t="s">
        <v>46</v>
      </c>
      <c r="C11">
        <v>7</v>
      </c>
      <c r="D11">
        <v>90</v>
      </c>
      <c r="E11">
        <f t="shared" si="3"/>
        <v>97</v>
      </c>
      <c r="F11" s="10">
        <v>643654</v>
      </c>
      <c r="G11" s="8">
        <f t="shared" si="4"/>
        <v>15.070208528184397</v>
      </c>
      <c r="H11" s="7">
        <f t="shared" si="5"/>
        <v>1.0875408216215543</v>
      </c>
      <c r="O11" s="9" t="s">
        <v>186</v>
      </c>
      <c r="P11">
        <v>19</v>
      </c>
      <c r="Q11">
        <v>80</v>
      </c>
      <c r="R11">
        <f t="shared" si="0"/>
        <v>99</v>
      </c>
      <c r="S11" s="10">
        <v>458580</v>
      </c>
      <c r="T11" s="8">
        <f t="shared" si="1"/>
        <v>21.58838152557896</v>
      </c>
      <c r="U11" s="7">
        <f t="shared" si="2"/>
        <v>4.1432247372323259</v>
      </c>
    </row>
    <row r="12" spans="1:21">
      <c r="B12" s="9" t="s">
        <v>179</v>
      </c>
      <c r="C12">
        <v>0</v>
      </c>
      <c r="D12">
        <v>52</v>
      </c>
      <c r="E12">
        <f t="shared" si="3"/>
        <v>52</v>
      </c>
      <c r="F12" s="10">
        <v>33042</v>
      </c>
      <c r="G12" s="8">
        <f t="shared" si="4"/>
        <v>157.37546153380546</v>
      </c>
      <c r="H12" s="7">
        <f t="shared" si="5"/>
        <v>0</v>
      </c>
      <c r="O12" s="9" t="s">
        <v>72</v>
      </c>
      <c r="P12">
        <v>7</v>
      </c>
      <c r="Q12">
        <v>103</v>
      </c>
      <c r="R12">
        <f t="shared" si="0"/>
        <v>110</v>
      </c>
      <c r="S12" s="10">
        <v>521154</v>
      </c>
      <c r="T12" s="8">
        <f t="shared" si="1"/>
        <v>21.107004839260565</v>
      </c>
      <c r="U12" s="7">
        <f t="shared" si="2"/>
        <v>1.3431730352256723</v>
      </c>
    </row>
    <row r="13" spans="1:21">
      <c r="B13" s="9" t="s">
        <v>180</v>
      </c>
      <c r="C13">
        <v>195</v>
      </c>
      <c r="D13">
        <v>6252</v>
      </c>
      <c r="E13">
        <f t="shared" si="3"/>
        <v>6447</v>
      </c>
      <c r="F13" s="10">
        <v>4387434</v>
      </c>
      <c r="G13" s="8">
        <f t="shared" si="4"/>
        <v>146.94238135548022</v>
      </c>
      <c r="H13" s="7">
        <f t="shared" si="5"/>
        <v>4.4445113020503557</v>
      </c>
      <c r="O13" s="9" t="s">
        <v>176</v>
      </c>
      <c r="P13">
        <v>25</v>
      </c>
      <c r="Q13">
        <v>81</v>
      </c>
      <c r="R13">
        <f t="shared" si="0"/>
        <v>106</v>
      </c>
      <c r="S13" s="10">
        <v>524004</v>
      </c>
      <c r="T13" s="8">
        <f t="shared" si="1"/>
        <v>20.228853214860955</v>
      </c>
      <c r="U13" s="7">
        <f t="shared" si="2"/>
        <v>4.7709559469011689</v>
      </c>
    </row>
    <row r="14" spans="1:21">
      <c r="B14" s="9" t="s">
        <v>181</v>
      </c>
      <c r="C14">
        <v>5</v>
      </c>
      <c r="D14">
        <v>42</v>
      </c>
      <c r="E14">
        <f t="shared" si="3"/>
        <v>47</v>
      </c>
      <c r="F14" s="10">
        <v>476257</v>
      </c>
      <c r="G14" s="8">
        <f t="shared" si="4"/>
        <v>9.8686213535969021</v>
      </c>
      <c r="H14" s="7">
        <f t="shared" si="5"/>
        <v>1.049853335489032</v>
      </c>
      <c r="O14" s="9" t="s">
        <v>15</v>
      </c>
      <c r="P14">
        <v>6</v>
      </c>
      <c r="Q14">
        <v>36</v>
      </c>
      <c r="R14">
        <f t="shared" si="0"/>
        <v>42</v>
      </c>
      <c r="S14" s="10">
        <v>209933</v>
      </c>
      <c r="T14" s="8">
        <f t="shared" si="1"/>
        <v>20.006382988858348</v>
      </c>
      <c r="U14" s="7">
        <f t="shared" si="2"/>
        <v>2.8580547126940501</v>
      </c>
    </row>
    <row r="15" spans="1:21">
      <c r="B15" s="9" t="s">
        <v>72</v>
      </c>
      <c r="C15">
        <v>7</v>
      </c>
      <c r="D15">
        <v>103</v>
      </c>
      <c r="E15">
        <f t="shared" si="3"/>
        <v>110</v>
      </c>
      <c r="F15" s="10">
        <v>521154</v>
      </c>
      <c r="G15" s="8">
        <f t="shared" si="4"/>
        <v>21.107004839260565</v>
      </c>
      <c r="H15" s="7">
        <f t="shared" si="5"/>
        <v>1.3431730352256723</v>
      </c>
      <c r="O15" s="9" t="s">
        <v>104</v>
      </c>
      <c r="P15">
        <v>2</v>
      </c>
      <c r="Q15">
        <v>17</v>
      </c>
      <c r="R15">
        <f t="shared" si="0"/>
        <v>19</v>
      </c>
      <c r="S15" s="10">
        <v>114202</v>
      </c>
      <c r="T15" s="8">
        <f t="shared" si="1"/>
        <v>16.637186739286527</v>
      </c>
      <c r="U15" s="7">
        <f t="shared" si="2"/>
        <v>1.7512828146617399</v>
      </c>
    </row>
    <row r="16" spans="1:21">
      <c r="B16" s="9" t="s">
        <v>182</v>
      </c>
      <c r="C16">
        <v>16</v>
      </c>
      <c r="D16">
        <v>296</v>
      </c>
      <c r="E16">
        <f t="shared" si="3"/>
        <v>312</v>
      </c>
      <c r="F16" s="10">
        <v>921763</v>
      </c>
      <c r="G16" s="8">
        <f t="shared" si="4"/>
        <v>33.848180063638921</v>
      </c>
      <c r="H16" s="7">
        <f t="shared" si="5"/>
        <v>1.735804105827637</v>
      </c>
      <c r="O16" s="9" t="s">
        <v>46</v>
      </c>
      <c r="P16">
        <v>7</v>
      </c>
      <c r="Q16">
        <v>90</v>
      </c>
      <c r="R16">
        <f t="shared" si="0"/>
        <v>97</v>
      </c>
      <c r="S16" s="10">
        <v>643654</v>
      </c>
      <c r="T16" s="8">
        <f t="shared" si="1"/>
        <v>15.070208528184397</v>
      </c>
      <c r="U16" s="7">
        <f t="shared" si="2"/>
        <v>1.0875408216215543</v>
      </c>
    </row>
    <row r="17" spans="2:21">
      <c r="B17" s="9" t="s">
        <v>183</v>
      </c>
      <c r="C17">
        <v>40</v>
      </c>
      <c r="D17">
        <v>191</v>
      </c>
      <c r="E17">
        <f t="shared" si="3"/>
        <v>231</v>
      </c>
      <c r="F17" s="10">
        <v>1562079</v>
      </c>
      <c r="G17" s="8">
        <f t="shared" si="4"/>
        <v>14.78798447453682</v>
      </c>
      <c r="H17" s="7">
        <f t="shared" si="5"/>
        <v>2.560689952300748</v>
      </c>
      <c r="O17" s="9" t="s">
        <v>183</v>
      </c>
      <c r="P17">
        <v>40</v>
      </c>
      <c r="Q17">
        <v>191</v>
      </c>
      <c r="R17">
        <f t="shared" si="0"/>
        <v>231</v>
      </c>
      <c r="S17" s="10">
        <v>1562079</v>
      </c>
      <c r="T17" s="8">
        <f t="shared" si="1"/>
        <v>14.78798447453682</v>
      </c>
      <c r="U17" s="7">
        <f t="shared" si="2"/>
        <v>2.560689952300748</v>
      </c>
    </row>
    <row r="18" spans="2:21">
      <c r="B18" s="9" t="s">
        <v>184</v>
      </c>
      <c r="C18">
        <v>0</v>
      </c>
      <c r="D18">
        <v>27</v>
      </c>
      <c r="E18">
        <f t="shared" si="3"/>
        <v>27</v>
      </c>
      <c r="F18" s="10">
        <v>196535</v>
      </c>
      <c r="G18" s="8">
        <f t="shared" si="4"/>
        <v>13.738011041290356</v>
      </c>
      <c r="H18" s="7">
        <f t="shared" si="5"/>
        <v>0</v>
      </c>
      <c r="O18" s="9" t="s">
        <v>189</v>
      </c>
      <c r="P18">
        <v>0</v>
      </c>
      <c r="Q18">
        <v>17</v>
      </c>
      <c r="R18">
        <f t="shared" si="0"/>
        <v>17</v>
      </c>
      <c r="S18" s="10">
        <v>120416</v>
      </c>
      <c r="T18" s="8">
        <f t="shared" si="1"/>
        <v>14.117725219239967</v>
      </c>
      <c r="U18" s="7">
        <f t="shared" si="2"/>
        <v>0</v>
      </c>
    </row>
    <row r="19" spans="2:21">
      <c r="B19" s="9" t="s">
        <v>185</v>
      </c>
      <c r="C19">
        <v>1</v>
      </c>
      <c r="D19">
        <v>7</v>
      </c>
      <c r="E19">
        <f t="shared" si="3"/>
        <v>8</v>
      </c>
      <c r="F19" s="10">
        <v>133705</v>
      </c>
      <c r="G19" s="8">
        <f t="shared" si="4"/>
        <v>5.983321491342882</v>
      </c>
      <c r="H19" s="7">
        <f t="shared" si="5"/>
        <v>0.74791518641786026</v>
      </c>
      <c r="O19" s="9" t="s">
        <v>175</v>
      </c>
      <c r="P19">
        <v>3</v>
      </c>
      <c r="Q19">
        <v>23</v>
      </c>
      <c r="R19">
        <f t="shared" si="0"/>
        <v>26</v>
      </c>
      <c r="S19" s="10">
        <v>186869</v>
      </c>
      <c r="T19" s="8">
        <f t="shared" si="1"/>
        <v>13.913490199016424</v>
      </c>
      <c r="U19" s="7">
        <f t="shared" si="2"/>
        <v>1.6054027152711259</v>
      </c>
    </row>
    <row r="20" spans="2:21">
      <c r="B20" s="9" t="s">
        <v>93</v>
      </c>
      <c r="C20">
        <v>0</v>
      </c>
      <c r="D20">
        <v>9</v>
      </c>
      <c r="E20">
        <f t="shared" si="3"/>
        <v>9</v>
      </c>
      <c r="F20" s="10">
        <v>161338</v>
      </c>
      <c r="G20" s="8">
        <f t="shared" si="4"/>
        <v>5.5783510394327438</v>
      </c>
      <c r="H20" s="7">
        <f t="shared" si="5"/>
        <v>0</v>
      </c>
      <c r="O20" s="9" t="s">
        <v>187</v>
      </c>
      <c r="P20">
        <v>1</v>
      </c>
      <c r="Q20">
        <v>31</v>
      </c>
      <c r="R20">
        <f t="shared" si="0"/>
        <v>32</v>
      </c>
      <c r="S20" s="10">
        <v>230503</v>
      </c>
      <c r="T20" s="8">
        <f t="shared" si="1"/>
        <v>13.882682654889523</v>
      </c>
      <c r="U20" s="7">
        <f t="shared" si="2"/>
        <v>0.43383383296529759</v>
      </c>
    </row>
    <row r="21" spans="2:21">
      <c r="B21" s="9" t="s">
        <v>104</v>
      </c>
      <c r="C21">
        <v>2</v>
      </c>
      <c r="D21">
        <v>17</v>
      </c>
      <c r="E21">
        <f t="shared" si="3"/>
        <v>19</v>
      </c>
      <c r="F21" s="10">
        <v>114202</v>
      </c>
      <c r="G21" s="8">
        <f t="shared" si="4"/>
        <v>16.637186739286527</v>
      </c>
      <c r="H21" s="7">
        <f t="shared" si="5"/>
        <v>1.7512828146617399</v>
      </c>
      <c r="O21" s="9" t="s">
        <v>184</v>
      </c>
      <c r="P21">
        <v>0</v>
      </c>
      <c r="Q21">
        <v>27</v>
      </c>
      <c r="R21">
        <f t="shared" si="0"/>
        <v>27</v>
      </c>
      <c r="S21" s="10">
        <v>196535</v>
      </c>
      <c r="T21" s="8">
        <f t="shared" si="1"/>
        <v>13.738011041290356</v>
      </c>
      <c r="U21" s="7">
        <f t="shared" si="2"/>
        <v>0</v>
      </c>
    </row>
    <row r="22" spans="2:21">
      <c r="B22" s="9" t="s">
        <v>111</v>
      </c>
      <c r="C22">
        <v>43</v>
      </c>
      <c r="D22">
        <v>829</v>
      </c>
      <c r="E22">
        <f t="shared" si="3"/>
        <v>872</v>
      </c>
      <c r="F22" s="10">
        <v>3228233</v>
      </c>
      <c r="G22" s="8">
        <f t="shared" si="4"/>
        <v>27.011681003198966</v>
      </c>
      <c r="H22" s="7">
        <f t="shared" si="5"/>
        <v>1.3319980311210498</v>
      </c>
      <c r="O22" s="9" t="s">
        <v>188</v>
      </c>
      <c r="P22">
        <v>9</v>
      </c>
      <c r="Q22">
        <v>62</v>
      </c>
      <c r="R22">
        <f t="shared" si="0"/>
        <v>71</v>
      </c>
      <c r="S22" s="10">
        <v>590600</v>
      </c>
      <c r="T22" s="8">
        <f t="shared" si="1"/>
        <v>12.021672875042331</v>
      </c>
      <c r="U22" s="7">
        <f t="shared" si="2"/>
        <v>1.5238740264138164</v>
      </c>
    </row>
    <row r="23" spans="2:21">
      <c r="B23" s="9" t="s">
        <v>141</v>
      </c>
      <c r="C23">
        <v>7</v>
      </c>
      <c r="D23">
        <v>145</v>
      </c>
      <c r="E23">
        <f t="shared" si="3"/>
        <v>152</v>
      </c>
      <c r="F23" s="10">
        <v>401178</v>
      </c>
      <c r="G23" s="8">
        <f t="shared" si="4"/>
        <v>37.888418607201785</v>
      </c>
      <c r="H23" s="7">
        <f t="shared" si="5"/>
        <v>1.7448613832263982</v>
      </c>
      <c r="O23" s="9" t="s">
        <v>177</v>
      </c>
      <c r="P23">
        <v>12</v>
      </c>
      <c r="Q23">
        <v>40</v>
      </c>
      <c r="R23">
        <f t="shared" si="0"/>
        <v>52</v>
      </c>
      <c r="S23" s="10">
        <v>488716</v>
      </c>
      <c r="T23" s="8">
        <f t="shared" si="1"/>
        <v>10.640126371962449</v>
      </c>
      <c r="U23" s="7">
        <f t="shared" si="2"/>
        <v>2.4554137781451804</v>
      </c>
    </row>
    <row r="24" spans="2:21">
      <c r="B24" s="9" t="s">
        <v>186</v>
      </c>
      <c r="C24">
        <v>19</v>
      </c>
      <c r="D24">
        <v>80</v>
      </c>
      <c r="E24">
        <f t="shared" si="3"/>
        <v>99</v>
      </c>
      <c r="F24" s="10">
        <v>458580</v>
      </c>
      <c r="G24" s="8">
        <f t="shared" si="4"/>
        <v>21.58838152557896</v>
      </c>
      <c r="H24" s="7">
        <f t="shared" si="5"/>
        <v>4.1432247372323259</v>
      </c>
      <c r="O24" s="9" t="s">
        <v>181</v>
      </c>
      <c r="P24">
        <v>5</v>
      </c>
      <c r="Q24">
        <v>42</v>
      </c>
      <c r="R24">
        <f t="shared" si="0"/>
        <v>47</v>
      </c>
      <c r="S24" s="10">
        <v>476257</v>
      </c>
      <c r="T24" s="8">
        <f t="shared" si="1"/>
        <v>9.8686213535969021</v>
      </c>
      <c r="U24" s="7">
        <f t="shared" si="2"/>
        <v>1.049853335489032</v>
      </c>
    </row>
    <row r="25" spans="2:21">
      <c r="B25" s="9" t="s">
        <v>187</v>
      </c>
      <c r="C25">
        <v>1</v>
      </c>
      <c r="D25">
        <v>31</v>
      </c>
      <c r="E25">
        <f t="shared" si="3"/>
        <v>32</v>
      </c>
      <c r="F25" s="10">
        <v>230503</v>
      </c>
      <c r="G25" s="8">
        <f t="shared" si="4"/>
        <v>13.882682654889523</v>
      </c>
      <c r="H25" s="7">
        <f t="shared" si="5"/>
        <v>0.43383383296529759</v>
      </c>
      <c r="O25" s="9" t="s">
        <v>185</v>
      </c>
      <c r="P25">
        <v>1</v>
      </c>
      <c r="Q25">
        <v>7</v>
      </c>
      <c r="R25">
        <f t="shared" si="0"/>
        <v>8</v>
      </c>
      <c r="S25" s="10">
        <v>133705</v>
      </c>
      <c r="T25" s="8">
        <f t="shared" si="1"/>
        <v>5.983321491342882</v>
      </c>
      <c r="U25" s="7">
        <f t="shared" si="2"/>
        <v>0.74791518641786026</v>
      </c>
    </row>
    <row r="26" spans="2:21">
      <c r="B26" s="9" t="s">
        <v>188</v>
      </c>
      <c r="C26">
        <v>9</v>
      </c>
      <c r="D26">
        <v>62</v>
      </c>
      <c r="E26">
        <f t="shared" si="3"/>
        <v>71</v>
      </c>
      <c r="F26" s="10">
        <v>590600</v>
      </c>
      <c r="G26" s="8">
        <f t="shared" si="4"/>
        <v>12.021672875042331</v>
      </c>
      <c r="H26" s="7">
        <f t="shared" si="5"/>
        <v>1.5238740264138164</v>
      </c>
      <c r="O26" s="9" t="s">
        <v>93</v>
      </c>
      <c r="P26">
        <v>0</v>
      </c>
      <c r="Q26">
        <v>9</v>
      </c>
      <c r="R26">
        <f t="shared" si="0"/>
        <v>9</v>
      </c>
      <c r="S26" s="10">
        <v>161338</v>
      </c>
      <c r="T26" s="8">
        <f t="shared" si="1"/>
        <v>5.5783510394327438</v>
      </c>
      <c r="U26" s="7">
        <f t="shared" si="2"/>
        <v>0</v>
      </c>
    </row>
    <row r="27" spans="2:21">
      <c r="B27" s="9" t="s">
        <v>189</v>
      </c>
      <c r="C27">
        <v>0</v>
      </c>
      <c r="D27">
        <v>17</v>
      </c>
      <c r="E27">
        <f t="shared" si="3"/>
        <v>17</v>
      </c>
      <c r="F27" s="10">
        <v>120416</v>
      </c>
      <c r="G27" s="8">
        <f t="shared" si="4"/>
        <v>14.117725219239967</v>
      </c>
      <c r="H27" s="7">
        <f t="shared" si="5"/>
        <v>0</v>
      </c>
      <c r="P27" s="9" t="s">
        <v>192</v>
      </c>
      <c r="Q27" s="9" t="s">
        <v>193</v>
      </c>
    </row>
    <row r="32" spans="2:21">
      <c r="H32" s="5"/>
      <c r="U32" s="5"/>
    </row>
    <row r="33" spans="8:21">
      <c r="H33" s="6"/>
      <c r="U33" s="6"/>
    </row>
    <row r="34" spans="8:21">
      <c r="H34" s="5"/>
      <c r="U34" s="5"/>
    </row>
    <row r="36" spans="8:21">
      <c r="H36" s="5"/>
      <c r="U36" s="5"/>
    </row>
  </sheetData>
  <autoFilter ref="O1:U36" xr:uid="{00000000-0009-0000-0000-000001000000}">
    <sortState xmlns:xlrd2="http://schemas.microsoft.com/office/spreadsheetml/2017/richdata2" ref="O2:U36">
      <sortCondition descending="1" ref="T1:T36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"/>
  <sheetViews>
    <sheetView workbookViewId="0"/>
  </sheetViews>
  <sheetFormatPr baseColWidth="10" defaultRowHeight="16"/>
  <cols>
    <col min="1" max="1" width="21.1640625" customWidth="1"/>
  </cols>
  <sheetData>
    <row r="1" spans="1:6">
      <c r="A1" t="s">
        <v>197</v>
      </c>
      <c r="C1" s="11"/>
    </row>
    <row r="3" spans="1:6">
      <c r="A3" t="s">
        <v>226</v>
      </c>
      <c r="B3" t="s">
        <v>227</v>
      </c>
      <c r="C3" s="11" t="s">
        <v>228</v>
      </c>
      <c r="D3" t="s">
        <v>229</v>
      </c>
      <c r="E3" s="11" t="s">
        <v>207</v>
      </c>
      <c r="F3" s="12"/>
    </row>
    <row r="4" spans="1:6">
      <c r="A4" t="s">
        <v>208</v>
      </c>
      <c r="B4">
        <v>0</v>
      </c>
      <c r="C4" s="11">
        <v>541</v>
      </c>
      <c r="D4">
        <v>41</v>
      </c>
      <c r="E4" s="11">
        <v>582</v>
      </c>
      <c r="F4" s="12"/>
    </row>
    <row r="5" spans="1:6">
      <c r="A5" t="s">
        <v>209</v>
      </c>
      <c r="B5">
        <v>3</v>
      </c>
      <c r="C5" s="11">
        <v>93</v>
      </c>
      <c r="D5">
        <v>49</v>
      </c>
      <c r="E5" s="11">
        <v>145</v>
      </c>
      <c r="F5" s="12"/>
    </row>
    <row r="6" spans="1:6">
      <c r="A6" t="s">
        <v>210</v>
      </c>
      <c r="B6">
        <v>0</v>
      </c>
      <c r="C6">
        <v>0</v>
      </c>
      <c r="D6">
        <v>2</v>
      </c>
      <c r="E6">
        <v>2</v>
      </c>
      <c r="F6" s="12"/>
    </row>
    <row r="7" spans="1:6">
      <c r="A7" t="s">
        <v>211</v>
      </c>
      <c r="B7">
        <v>0</v>
      </c>
      <c r="C7">
        <v>4</v>
      </c>
      <c r="D7">
        <v>3</v>
      </c>
      <c r="E7">
        <v>7</v>
      </c>
      <c r="F7" s="12"/>
    </row>
    <row r="8" spans="1:6">
      <c r="A8" t="s">
        <v>212</v>
      </c>
      <c r="B8">
        <v>5</v>
      </c>
      <c r="C8">
        <v>270</v>
      </c>
      <c r="D8">
        <v>186</v>
      </c>
      <c r="E8">
        <v>461</v>
      </c>
      <c r="F8" s="12"/>
    </row>
    <row r="9" spans="1:6">
      <c r="A9" t="s">
        <v>213</v>
      </c>
      <c r="B9">
        <v>11</v>
      </c>
      <c r="C9">
        <v>179</v>
      </c>
      <c r="D9">
        <v>19</v>
      </c>
      <c r="E9">
        <v>209</v>
      </c>
      <c r="F9" s="12"/>
    </row>
    <row r="10" spans="1:6">
      <c r="A10" s="13" t="s">
        <v>214</v>
      </c>
      <c r="B10">
        <v>2</v>
      </c>
      <c r="C10">
        <v>1023</v>
      </c>
      <c r="D10">
        <v>335</v>
      </c>
      <c r="E10">
        <v>1360</v>
      </c>
      <c r="F10" s="12"/>
    </row>
    <row r="11" spans="1:6">
      <c r="A11" s="13" t="s">
        <v>215</v>
      </c>
      <c r="B11">
        <v>0</v>
      </c>
      <c r="C11">
        <v>0</v>
      </c>
      <c r="D11">
        <v>15</v>
      </c>
      <c r="E11">
        <v>15</v>
      </c>
      <c r="F11" s="12"/>
    </row>
    <row r="12" spans="1:6">
      <c r="A12" s="13" t="s">
        <v>216</v>
      </c>
      <c r="B12">
        <v>66</v>
      </c>
      <c r="C12">
        <v>1107</v>
      </c>
      <c r="D12">
        <v>1399</v>
      </c>
      <c r="E12">
        <v>2572</v>
      </c>
      <c r="F12" s="12"/>
    </row>
    <row r="13" spans="1:6">
      <c r="A13" t="s">
        <v>217</v>
      </c>
      <c r="B13">
        <v>7</v>
      </c>
      <c r="C13">
        <v>312</v>
      </c>
      <c r="D13">
        <v>659</v>
      </c>
      <c r="E13">
        <v>978</v>
      </c>
      <c r="F13" s="12"/>
    </row>
    <row r="14" spans="1:6">
      <c r="A14" s="13" t="s">
        <v>218</v>
      </c>
      <c r="B14">
        <v>0</v>
      </c>
      <c r="C14">
        <v>51</v>
      </c>
      <c r="D14">
        <v>18</v>
      </c>
      <c r="E14">
        <v>69</v>
      </c>
      <c r="F14" s="12"/>
    </row>
    <row r="15" spans="1:6">
      <c r="A15" s="13" t="s">
        <v>219</v>
      </c>
      <c r="B15">
        <v>0</v>
      </c>
      <c r="C15">
        <v>0</v>
      </c>
      <c r="D15">
        <v>1</v>
      </c>
      <c r="E15">
        <v>1</v>
      </c>
      <c r="F15" s="12"/>
    </row>
    <row r="16" spans="1:6">
      <c r="A16" s="13" t="s">
        <v>220</v>
      </c>
      <c r="B16">
        <v>0</v>
      </c>
      <c r="C16">
        <v>66</v>
      </c>
      <c r="D16">
        <v>5</v>
      </c>
      <c r="E16">
        <v>71</v>
      </c>
    </row>
    <row r="17" spans="1:5">
      <c r="A17" t="s">
        <v>221</v>
      </c>
      <c r="B17">
        <v>0</v>
      </c>
      <c r="C17">
        <v>0</v>
      </c>
      <c r="D17">
        <v>1</v>
      </c>
      <c r="E17">
        <v>1</v>
      </c>
    </row>
    <row r="18" spans="1:5">
      <c r="A18" s="13" t="s">
        <v>198</v>
      </c>
      <c r="B18">
        <v>0</v>
      </c>
      <c r="C18">
        <v>1548</v>
      </c>
      <c r="D18">
        <v>548</v>
      </c>
      <c r="E18">
        <v>2096</v>
      </c>
    </row>
    <row r="19" spans="1:5">
      <c r="A19" s="13" t="s">
        <v>199</v>
      </c>
      <c r="B19">
        <v>0</v>
      </c>
      <c r="C19">
        <v>14</v>
      </c>
      <c r="D19">
        <v>17</v>
      </c>
      <c r="E19">
        <v>31</v>
      </c>
    </row>
    <row r="20" spans="1:5">
      <c r="A20" s="13" t="s">
        <v>200</v>
      </c>
      <c r="B20">
        <v>0</v>
      </c>
      <c r="C20">
        <v>2858</v>
      </c>
      <c r="D20">
        <v>5073</v>
      </c>
      <c r="E20">
        <v>7931</v>
      </c>
    </row>
    <row r="21" spans="1:5">
      <c r="A21" t="s">
        <v>201</v>
      </c>
      <c r="B21">
        <v>0</v>
      </c>
      <c r="C21">
        <v>59</v>
      </c>
      <c r="D21">
        <v>53</v>
      </c>
      <c r="E21">
        <v>112</v>
      </c>
    </row>
    <row r="22" spans="1:5">
      <c r="A22" s="13" t="s">
        <v>202</v>
      </c>
      <c r="B22">
        <v>0</v>
      </c>
      <c r="C22">
        <v>0</v>
      </c>
      <c r="D22">
        <v>1</v>
      </c>
      <c r="E22">
        <v>1</v>
      </c>
    </row>
    <row r="23" spans="1:5">
      <c r="A23" s="13" t="s">
        <v>203</v>
      </c>
      <c r="B23">
        <v>0</v>
      </c>
      <c r="C23">
        <v>0</v>
      </c>
      <c r="D23">
        <v>2</v>
      </c>
      <c r="E23">
        <v>2</v>
      </c>
    </row>
    <row r="24" spans="1:5">
      <c r="A24" s="13" t="s">
        <v>204</v>
      </c>
      <c r="B24">
        <v>9</v>
      </c>
      <c r="C24">
        <v>2149</v>
      </c>
      <c r="D24">
        <v>1028</v>
      </c>
      <c r="E24">
        <v>3186</v>
      </c>
    </row>
    <row r="25" spans="1:5">
      <c r="A25" t="s">
        <v>205</v>
      </c>
      <c r="B25">
        <v>0</v>
      </c>
      <c r="C25">
        <v>0</v>
      </c>
      <c r="D25">
        <v>2</v>
      </c>
      <c r="E25">
        <v>2</v>
      </c>
    </row>
    <row r="26" spans="1:5">
      <c r="A26" s="13" t="s">
        <v>206</v>
      </c>
      <c r="B26">
        <v>0</v>
      </c>
      <c r="C26">
        <v>0</v>
      </c>
      <c r="D26">
        <v>1</v>
      </c>
      <c r="E26">
        <v>1</v>
      </c>
    </row>
    <row r="27" spans="1:5">
      <c r="A27" s="13" t="s">
        <v>222</v>
      </c>
      <c r="B27">
        <v>0</v>
      </c>
      <c r="C27">
        <v>0</v>
      </c>
      <c r="D27">
        <v>1</v>
      </c>
      <c r="E27">
        <v>1</v>
      </c>
    </row>
    <row r="28" spans="1:5">
      <c r="A28" s="13" t="s">
        <v>223</v>
      </c>
      <c r="B28">
        <v>0</v>
      </c>
      <c r="C28">
        <v>26</v>
      </c>
      <c r="D28">
        <v>3</v>
      </c>
      <c r="E28">
        <v>29</v>
      </c>
    </row>
    <row r="29" spans="1:5">
      <c r="A29" t="s">
        <v>224</v>
      </c>
      <c r="B29">
        <v>0</v>
      </c>
      <c r="C29">
        <v>0</v>
      </c>
      <c r="D29">
        <v>1</v>
      </c>
      <c r="E29">
        <v>1</v>
      </c>
    </row>
    <row r="30" spans="1:5">
      <c r="A30" s="13" t="s">
        <v>225</v>
      </c>
      <c r="B30">
        <v>0</v>
      </c>
      <c r="C30" s="11">
        <v>4</v>
      </c>
      <c r="D30">
        <v>5</v>
      </c>
      <c r="E30" s="11">
        <v>9</v>
      </c>
    </row>
    <row r="31" spans="1:5">
      <c r="A31" s="13"/>
      <c r="B31">
        <v>103</v>
      </c>
      <c r="C31">
        <v>10304</v>
      </c>
      <c r="D31">
        <v>9468</v>
      </c>
      <c r="E31">
        <v>19875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18451-778B-1C41-B2FE-40BCA8F859CA}">
  <dimension ref="A1:L12"/>
  <sheetViews>
    <sheetView workbookViewId="0">
      <selection activeCell="E20" sqref="E20"/>
    </sheetView>
  </sheetViews>
  <sheetFormatPr baseColWidth="10" defaultRowHeight="16"/>
  <sheetData>
    <row r="1" spans="1:12" ht="18">
      <c r="A1" s="16"/>
      <c r="B1" s="16" t="s">
        <v>233</v>
      </c>
      <c r="C1" s="16" t="s">
        <v>234</v>
      </c>
      <c r="D1" s="16" t="s">
        <v>235</v>
      </c>
      <c r="E1" s="16" t="s">
        <v>236</v>
      </c>
      <c r="F1" s="16" t="s">
        <v>237</v>
      </c>
      <c r="G1" s="16" t="s">
        <v>238</v>
      </c>
      <c r="H1" s="16" t="s">
        <v>239</v>
      </c>
      <c r="I1" s="16" t="s">
        <v>240</v>
      </c>
      <c r="J1" s="16" t="s">
        <v>241</v>
      </c>
      <c r="K1" s="16" t="s">
        <v>242</v>
      </c>
      <c r="L1" s="16" t="s">
        <v>243</v>
      </c>
    </row>
    <row r="2" spans="1:12">
      <c r="A2" s="17" t="s">
        <v>244</v>
      </c>
      <c r="B2" s="15">
        <v>0.16</v>
      </c>
      <c r="C2" s="15">
        <v>0.1</v>
      </c>
      <c r="D2" s="15">
        <v>0.21099999999999999</v>
      </c>
      <c r="E2" s="15">
        <v>0.48699999999999999</v>
      </c>
      <c r="F2" s="15">
        <v>0.93899999999999995</v>
      </c>
      <c r="G2" s="15">
        <v>1.458</v>
      </c>
      <c r="H2" s="15">
        <v>1.87</v>
      </c>
      <c r="I2" s="15">
        <v>3.6579999999999999</v>
      </c>
      <c r="J2" s="15">
        <v>4.476</v>
      </c>
      <c r="K2" s="15">
        <v>5.649</v>
      </c>
      <c r="L2" s="15">
        <v>7.75</v>
      </c>
    </row>
    <row r="3" spans="1:12">
      <c r="A3" s="17" t="s">
        <v>245</v>
      </c>
      <c r="B3" s="15">
        <v>0.01</v>
      </c>
      <c r="C3" s="15">
        <v>1.2999999999999999E-2</v>
      </c>
      <c r="D3" s="15">
        <v>7.3999999999999996E-2</v>
      </c>
      <c r="E3" s="15">
        <v>0.25700000000000001</v>
      </c>
      <c r="F3" s="15">
        <v>0.13100000000000001</v>
      </c>
      <c r="G3" s="15">
        <v>0.79600000000000004</v>
      </c>
      <c r="H3" s="15">
        <v>1.1000000000000001</v>
      </c>
      <c r="I3" s="15">
        <v>2.4649999999999999</v>
      </c>
      <c r="J3" s="15">
        <v>2.863</v>
      </c>
      <c r="K3" s="15">
        <v>3.5409999999999999</v>
      </c>
      <c r="L3" s="15">
        <v>3.4</v>
      </c>
    </row>
    <row r="4" spans="1:12">
      <c r="A4" s="17" t="s">
        <v>246</v>
      </c>
      <c r="B4" s="15">
        <v>0.27300000000000002</v>
      </c>
      <c r="C4" s="15">
        <v>0.73199999999999998</v>
      </c>
      <c r="D4" s="15">
        <v>0.6</v>
      </c>
      <c r="E4" s="15">
        <v>0.92300000000000004</v>
      </c>
      <c r="F4" s="15">
        <v>1.7</v>
      </c>
      <c r="G4" s="15">
        <v>2.6720000000000002</v>
      </c>
      <c r="H4" s="15">
        <v>3.1640000000000001</v>
      </c>
      <c r="I4" s="15">
        <v>5.4329999999999998</v>
      </c>
      <c r="J4" s="15">
        <v>6.9989999999999997</v>
      </c>
      <c r="K4" s="15">
        <v>9.0129999999999999</v>
      </c>
      <c r="L4" s="15">
        <v>11</v>
      </c>
    </row>
    <row r="12" spans="1:12">
      <c r="E12" t="s">
        <v>247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944C9-1171-9C42-8E0C-0871B9D76A21}">
  <dimension ref="A1:L24"/>
  <sheetViews>
    <sheetView workbookViewId="0">
      <selection sqref="A1:L24"/>
    </sheetView>
  </sheetViews>
  <sheetFormatPr baseColWidth="10" defaultRowHeight="16"/>
  <sheetData>
    <row r="1" spans="1:12">
      <c r="A1" s="25" t="s">
        <v>248</v>
      </c>
      <c r="B1" s="25" t="s">
        <v>249</v>
      </c>
      <c r="C1" s="25"/>
      <c r="D1" s="25"/>
      <c r="E1" s="25" t="s">
        <v>250</v>
      </c>
      <c r="F1" s="25"/>
      <c r="G1" s="25"/>
      <c r="H1" s="25" t="s">
        <v>251</v>
      </c>
      <c r="I1" s="25"/>
      <c r="J1" s="25"/>
      <c r="K1" s="25"/>
      <c r="L1" s="25"/>
    </row>
    <row r="2" spans="1:12">
      <c r="A2" s="26"/>
      <c r="B2" s="26"/>
      <c r="C2" s="26"/>
      <c r="D2" s="26"/>
      <c r="E2" s="26"/>
      <c r="F2" s="26"/>
      <c r="G2" s="26"/>
      <c r="H2" s="28" t="s">
        <v>252</v>
      </c>
      <c r="I2" s="28"/>
      <c r="J2" s="28"/>
      <c r="K2" s="26"/>
      <c r="L2" s="26"/>
    </row>
    <row r="3" spans="1:12" ht="17" thickBot="1">
      <c r="A3" s="27"/>
      <c r="B3" s="18" t="s">
        <v>253</v>
      </c>
      <c r="C3" s="18" t="s">
        <v>254</v>
      </c>
      <c r="D3" s="18" t="s">
        <v>255</v>
      </c>
      <c r="E3" s="18" t="s">
        <v>253</v>
      </c>
      <c r="F3" s="18" t="s">
        <v>254</v>
      </c>
      <c r="G3" s="18" t="s">
        <v>255</v>
      </c>
      <c r="H3" s="18" t="s">
        <v>253</v>
      </c>
      <c r="I3" s="18" t="s">
        <v>254</v>
      </c>
      <c r="J3" s="18" t="s">
        <v>255</v>
      </c>
      <c r="K3" s="18" t="s">
        <v>256</v>
      </c>
      <c r="L3" s="18" t="s">
        <v>257</v>
      </c>
    </row>
    <row r="4" spans="1:12">
      <c r="A4" s="19" t="s">
        <v>258</v>
      </c>
      <c r="B4" s="20">
        <v>1</v>
      </c>
      <c r="C4" s="20">
        <v>1</v>
      </c>
      <c r="D4" s="20">
        <v>0</v>
      </c>
      <c r="E4" s="20">
        <v>85</v>
      </c>
      <c r="F4" s="20">
        <v>85</v>
      </c>
      <c r="G4" s="20">
        <v>0</v>
      </c>
      <c r="H4" s="20">
        <v>37</v>
      </c>
      <c r="I4" s="20">
        <v>13</v>
      </c>
      <c r="J4" s="20">
        <v>24</v>
      </c>
      <c r="K4" s="20">
        <v>0.2</v>
      </c>
      <c r="L4" s="20">
        <v>85.4</v>
      </c>
    </row>
    <row r="5" spans="1:12">
      <c r="A5" s="19" t="s">
        <v>259</v>
      </c>
      <c r="B5" s="20">
        <v>1</v>
      </c>
      <c r="C5" s="20">
        <v>1</v>
      </c>
      <c r="D5" s="20">
        <v>0</v>
      </c>
      <c r="E5" s="20">
        <v>81</v>
      </c>
      <c r="F5" s="20">
        <v>81</v>
      </c>
      <c r="G5" s="20">
        <v>0</v>
      </c>
      <c r="H5" s="20">
        <v>66</v>
      </c>
      <c r="I5" s="20">
        <v>29</v>
      </c>
      <c r="J5" s="20">
        <v>37</v>
      </c>
      <c r="K5" s="20">
        <v>0.32</v>
      </c>
      <c r="L5" s="20">
        <v>81.5</v>
      </c>
    </row>
    <row r="6" spans="1:12">
      <c r="A6" s="19" t="s">
        <v>260</v>
      </c>
      <c r="B6" s="20">
        <v>0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63</v>
      </c>
      <c r="I6" s="20">
        <v>26</v>
      </c>
      <c r="J6" s="20">
        <v>37</v>
      </c>
      <c r="K6" s="20">
        <v>0.26</v>
      </c>
      <c r="L6" s="20">
        <v>0.2</v>
      </c>
    </row>
    <row r="7" spans="1:12">
      <c r="A7" s="19" t="s">
        <v>261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115</v>
      </c>
      <c r="I7" s="20">
        <v>55</v>
      </c>
      <c r="J7" s="20">
        <v>60</v>
      </c>
      <c r="K7" s="20">
        <v>0.47</v>
      </c>
      <c r="L7" s="20">
        <v>0.4</v>
      </c>
    </row>
    <row r="8" spans="1:12">
      <c r="A8" s="19" t="s">
        <v>262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309</v>
      </c>
      <c r="I8" s="20">
        <v>175</v>
      </c>
      <c r="J8" s="20">
        <v>134</v>
      </c>
      <c r="K8" s="20">
        <v>1.27</v>
      </c>
      <c r="L8" s="20">
        <v>1.2</v>
      </c>
    </row>
    <row r="9" spans="1:12">
      <c r="A9" s="19" t="s">
        <v>263</v>
      </c>
      <c r="B9" s="20">
        <v>4</v>
      </c>
      <c r="C9" s="20">
        <v>2</v>
      </c>
      <c r="D9" s="20">
        <v>2</v>
      </c>
      <c r="E9" s="20">
        <v>246</v>
      </c>
      <c r="F9" s="20">
        <v>123</v>
      </c>
      <c r="G9" s="20">
        <v>123</v>
      </c>
      <c r="H9" s="20">
        <v>953</v>
      </c>
      <c r="I9" s="20">
        <v>482</v>
      </c>
      <c r="J9" s="20">
        <v>471</v>
      </c>
      <c r="K9" s="20">
        <v>4.0999999999999996</v>
      </c>
      <c r="L9" s="20">
        <v>249</v>
      </c>
    </row>
    <row r="10" spans="1:12">
      <c r="A10" s="19" t="s">
        <v>264</v>
      </c>
      <c r="B10" s="20">
        <v>9</v>
      </c>
      <c r="C10" s="20">
        <v>3</v>
      </c>
      <c r="D10" s="20">
        <v>6</v>
      </c>
      <c r="E10" s="20">
        <v>508</v>
      </c>
      <c r="F10" s="20">
        <v>169</v>
      </c>
      <c r="G10" s="20">
        <v>339</v>
      </c>
      <c r="H10" s="20">
        <v>1344</v>
      </c>
      <c r="I10" s="20">
        <v>627</v>
      </c>
      <c r="J10" s="20">
        <v>717</v>
      </c>
      <c r="K10" s="20">
        <v>5.93</v>
      </c>
      <c r="L10" s="20">
        <v>514</v>
      </c>
    </row>
    <row r="11" spans="1:12">
      <c r="A11" s="19" t="s">
        <v>265</v>
      </c>
      <c r="B11" s="20">
        <v>17</v>
      </c>
      <c r="C11" s="20">
        <v>3</v>
      </c>
      <c r="D11" s="20">
        <v>14</v>
      </c>
      <c r="E11" s="20">
        <v>876</v>
      </c>
      <c r="F11" s="20">
        <v>155</v>
      </c>
      <c r="G11" s="20">
        <v>721</v>
      </c>
      <c r="H11" s="20">
        <v>1101</v>
      </c>
      <c r="I11" s="20">
        <v>474</v>
      </c>
      <c r="J11" s="20">
        <v>627</v>
      </c>
      <c r="K11" s="20">
        <v>5.28</v>
      </c>
      <c r="L11" s="20">
        <v>881</v>
      </c>
    </row>
    <row r="12" spans="1:12">
      <c r="A12" s="19" t="s">
        <v>266</v>
      </c>
      <c r="B12" s="20">
        <v>29</v>
      </c>
      <c r="C12" s="20">
        <v>5</v>
      </c>
      <c r="D12" s="20">
        <v>24</v>
      </c>
      <c r="E12" s="20">
        <v>1353</v>
      </c>
      <c r="F12" s="20">
        <v>233</v>
      </c>
      <c r="G12" s="20">
        <v>1119</v>
      </c>
      <c r="H12" s="20">
        <v>995</v>
      </c>
      <c r="I12" s="20">
        <v>428</v>
      </c>
      <c r="J12" s="20">
        <v>567</v>
      </c>
      <c r="K12" s="20">
        <v>5.37</v>
      </c>
      <c r="L12" s="21">
        <v>1357</v>
      </c>
    </row>
    <row r="13" spans="1:12">
      <c r="A13" s="19" t="s">
        <v>267</v>
      </c>
      <c r="B13" s="20">
        <v>30</v>
      </c>
      <c r="C13" s="20">
        <v>4</v>
      </c>
      <c r="D13" s="20">
        <v>26</v>
      </c>
      <c r="E13" s="20">
        <v>1140</v>
      </c>
      <c r="F13" s="20">
        <v>152</v>
      </c>
      <c r="G13" s="20">
        <v>988</v>
      </c>
      <c r="H13" s="20">
        <v>848</v>
      </c>
      <c r="I13" s="20">
        <v>372</v>
      </c>
      <c r="J13" s="20">
        <v>476</v>
      </c>
      <c r="K13" s="20">
        <v>4.8099999999999996</v>
      </c>
      <c r="L13" s="21">
        <v>1144</v>
      </c>
    </row>
    <row r="14" spans="1:12">
      <c r="A14" s="19" t="s">
        <v>268</v>
      </c>
      <c r="B14" s="20">
        <v>45</v>
      </c>
      <c r="C14" s="20">
        <v>12</v>
      </c>
      <c r="D14" s="20">
        <v>33</v>
      </c>
      <c r="E14" s="20">
        <v>1499</v>
      </c>
      <c r="F14" s="20">
        <v>400</v>
      </c>
      <c r="G14" s="20">
        <v>1100</v>
      </c>
      <c r="H14" s="20">
        <v>801</v>
      </c>
      <c r="I14" s="20">
        <v>350</v>
      </c>
      <c r="J14" s="20">
        <v>451</v>
      </c>
      <c r="K14" s="20">
        <v>5.28</v>
      </c>
      <c r="L14" s="21">
        <v>1504</v>
      </c>
    </row>
    <row r="15" spans="1:12">
      <c r="A15" s="19" t="s">
        <v>269</v>
      </c>
      <c r="B15" s="20">
        <v>50</v>
      </c>
      <c r="C15" s="20">
        <v>9</v>
      </c>
      <c r="D15" s="20">
        <v>41</v>
      </c>
      <c r="E15" s="20">
        <v>1437</v>
      </c>
      <c r="F15" s="20">
        <v>259</v>
      </c>
      <c r="G15" s="20">
        <v>1178</v>
      </c>
      <c r="H15" s="20">
        <v>778</v>
      </c>
      <c r="I15" s="20">
        <v>368</v>
      </c>
      <c r="J15" s="20">
        <v>410</v>
      </c>
      <c r="K15" s="20">
        <v>5.4</v>
      </c>
      <c r="L15" s="21">
        <v>1441</v>
      </c>
    </row>
    <row r="16" spans="1:12">
      <c r="A16" s="19" t="s">
        <v>270</v>
      </c>
      <c r="B16" s="20">
        <v>79</v>
      </c>
      <c r="C16" s="20">
        <v>21</v>
      </c>
      <c r="D16" s="20">
        <v>58</v>
      </c>
      <c r="E16" s="20">
        <v>1912</v>
      </c>
      <c r="F16" s="20">
        <v>508</v>
      </c>
      <c r="G16" s="20">
        <v>1404</v>
      </c>
      <c r="H16" s="20">
        <v>589</v>
      </c>
      <c r="I16" s="20">
        <v>250</v>
      </c>
      <c r="J16" s="20">
        <v>339</v>
      </c>
      <c r="K16" s="20">
        <v>5.9</v>
      </c>
      <c r="L16" s="21">
        <v>1917</v>
      </c>
    </row>
    <row r="17" spans="1:12">
      <c r="A17" s="19" t="s">
        <v>271</v>
      </c>
      <c r="B17" s="20">
        <v>66</v>
      </c>
      <c r="C17" s="20">
        <v>25</v>
      </c>
      <c r="D17" s="20">
        <v>41</v>
      </c>
      <c r="E17" s="20">
        <v>1307</v>
      </c>
      <c r="F17" s="20">
        <v>495</v>
      </c>
      <c r="G17" s="20">
        <v>812</v>
      </c>
      <c r="H17" s="20">
        <v>400</v>
      </c>
      <c r="I17" s="20">
        <v>173</v>
      </c>
      <c r="J17" s="20">
        <v>227</v>
      </c>
      <c r="K17" s="20">
        <v>4.55</v>
      </c>
      <c r="L17" s="21">
        <v>1311</v>
      </c>
    </row>
    <row r="18" spans="1:12">
      <c r="A18" s="19" t="s">
        <v>272</v>
      </c>
      <c r="B18" s="20">
        <v>56</v>
      </c>
      <c r="C18" s="20">
        <v>18</v>
      </c>
      <c r="D18" s="20">
        <v>38</v>
      </c>
      <c r="E18" s="20">
        <v>875</v>
      </c>
      <c r="F18" s="20">
        <v>281</v>
      </c>
      <c r="G18" s="20">
        <v>594</v>
      </c>
      <c r="H18" s="20">
        <v>257</v>
      </c>
      <c r="I18" s="20">
        <v>112</v>
      </c>
      <c r="J18" s="20">
        <v>145</v>
      </c>
      <c r="K18" s="20">
        <v>3.52</v>
      </c>
      <c r="L18" s="20">
        <v>878</v>
      </c>
    </row>
    <row r="19" spans="1:12">
      <c r="A19" s="19" t="s">
        <v>273</v>
      </c>
      <c r="B19" s="20">
        <v>38</v>
      </c>
      <c r="C19" s="20">
        <v>13</v>
      </c>
      <c r="D19" s="20">
        <v>25</v>
      </c>
      <c r="E19" s="20">
        <v>447</v>
      </c>
      <c r="F19" s="20">
        <v>153</v>
      </c>
      <c r="G19" s="20">
        <v>294</v>
      </c>
      <c r="H19" s="20">
        <v>175</v>
      </c>
      <c r="I19" s="20">
        <v>71</v>
      </c>
      <c r="J19" s="20">
        <v>104</v>
      </c>
      <c r="K19" s="20">
        <v>2.39</v>
      </c>
      <c r="L19" s="20">
        <v>448</v>
      </c>
    </row>
    <row r="20" spans="1:12">
      <c r="A20" s="19" t="s">
        <v>274</v>
      </c>
      <c r="B20" s="20">
        <v>25</v>
      </c>
      <c r="C20" s="20">
        <v>9</v>
      </c>
      <c r="D20" s="20">
        <v>16</v>
      </c>
      <c r="E20" s="20">
        <v>208</v>
      </c>
      <c r="F20" s="20">
        <v>75</v>
      </c>
      <c r="G20" s="20">
        <v>133</v>
      </c>
      <c r="H20" s="20">
        <v>97</v>
      </c>
      <c r="I20" s="20">
        <v>46</v>
      </c>
      <c r="J20" s="20">
        <v>51</v>
      </c>
      <c r="K20" s="20">
        <v>1.5</v>
      </c>
      <c r="L20" s="20">
        <v>209</v>
      </c>
    </row>
    <row r="21" spans="1:12">
      <c r="A21" s="19" t="s">
        <v>275</v>
      </c>
      <c r="B21" s="20">
        <v>15</v>
      </c>
      <c r="C21" s="20">
        <v>7</v>
      </c>
      <c r="D21" s="20">
        <v>8</v>
      </c>
      <c r="E21" s="20">
        <v>60</v>
      </c>
      <c r="F21" s="20">
        <v>28</v>
      </c>
      <c r="G21" s="20">
        <v>32</v>
      </c>
      <c r="H21" s="20">
        <v>42</v>
      </c>
      <c r="I21" s="20">
        <v>21</v>
      </c>
      <c r="J21" s="20">
        <v>21</v>
      </c>
      <c r="K21" s="20">
        <v>0.83</v>
      </c>
      <c r="L21" s="20">
        <v>60</v>
      </c>
    </row>
    <row r="22" spans="1:12">
      <c r="A22" s="19" t="s">
        <v>276</v>
      </c>
      <c r="B22" s="20">
        <v>7</v>
      </c>
      <c r="C22" s="20">
        <v>4</v>
      </c>
      <c r="D22" s="20">
        <v>3</v>
      </c>
      <c r="E22" s="20">
        <v>19</v>
      </c>
      <c r="F22" s="20">
        <v>11</v>
      </c>
      <c r="G22" s="20">
        <v>8</v>
      </c>
      <c r="H22" s="20">
        <v>17</v>
      </c>
      <c r="I22" s="20">
        <v>7</v>
      </c>
      <c r="J22" s="20">
        <v>10</v>
      </c>
      <c r="K22" s="20">
        <v>0.38</v>
      </c>
      <c r="L22" s="20">
        <v>19</v>
      </c>
    </row>
    <row r="23" spans="1:12">
      <c r="A23" s="19" t="s">
        <v>277</v>
      </c>
      <c r="B23" s="20">
        <v>2</v>
      </c>
      <c r="C23" s="20">
        <v>0</v>
      </c>
      <c r="D23" s="20">
        <v>2</v>
      </c>
      <c r="E23" s="20">
        <v>4</v>
      </c>
      <c r="F23" s="20">
        <v>0</v>
      </c>
      <c r="G23" s="20">
        <v>4</v>
      </c>
      <c r="H23" s="20">
        <v>7</v>
      </c>
      <c r="I23" s="20">
        <v>5</v>
      </c>
      <c r="J23" s="20">
        <v>2</v>
      </c>
      <c r="K23" s="20">
        <v>0.12</v>
      </c>
      <c r="L23" s="20">
        <v>3.8</v>
      </c>
    </row>
    <row r="24" spans="1:12" ht="17" thickBot="1">
      <c r="A24" s="22" t="s">
        <v>207</v>
      </c>
      <c r="B24" s="23">
        <v>474</v>
      </c>
      <c r="C24" s="23">
        <v>137</v>
      </c>
      <c r="D24" s="23">
        <v>337</v>
      </c>
      <c r="E24" s="24">
        <v>12055</v>
      </c>
      <c r="F24" s="24">
        <v>3207</v>
      </c>
      <c r="G24" s="24">
        <v>8847</v>
      </c>
      <c r="H24" s="24">
        <v>8994</v>
      </c>
      <c r="I24" s="24">
        <v>4084</v>
      </c>
      <c r="J24" s="24">
        <v>4910</v>
      </c>
      <c r="K24" s="23">
        <v>58</v>
      </c>
      <c r="L24" s="24">
        <v>12112</v>
      </c>
    </row>
  </sheetData>
  <mergeCells count="6">
    <mergeCell ref="A1:A3"/>
    <mergeCell ref="B1:D2"/>
    <mergeCell ref="E1:G2"/>
    <mergeCell ref="H1:J1"/>
    <mergeCell ref="H2:J2"/>
    <mergeCell ref="K1:L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4FF7E-908B-304D-92EF-74194551ADE8}">
  <dimension ref="A1:L23"/>
  <sheetViews>
    <sheetView workbookViewId="0">
      <selection sqref="A1:L23"/>
    </sheetView>
  </sheetViews>
  <sheetFormatPr baseColWidth="10" defaultRowHeight="16"/>
  <sheetData>
    <row r="1" spans="1:12">
      <c r="A1" s="29"/>
      <c r="B1" s="46" t="s">
        <v>278</v>
      </c>
      <c r="C1" s="46"/>
      <c r="D1" s="46"/>
      <c r="E1" s="46" t="s">
        <v>279</v>
      </c>
      <c r="F1" s="46"/>
      <c r="G1" s="46"/>
      <c r="H1" s="46"/>
      <c r="I1" s="29"/>
      <c r="J1" s="29"/>
      <c r="K1" s="29"/>
      <c r="L1" s="29"/>
    </row>
    <row r="2" spans="1:12" ht="17" thickBot="1">
      <c r="A2" s="30" t="s">
        <v>280</v>
      </c>
      <c r="B2" s="31" t="s">
        <v>251</v>
      </c>
      <c r="C2" s="31" t="s">
        <v>281</v>
      </c>
      <c r="D2" s="31" t="s">
        <v>282</v>
      </c>
      <c r="E2" s="31" t="s">
        <v>251</v>
      </c>
      <c r="F2" s="31" t="s">
        <v>281</v>
      </c>
      <c r="G2" s="31" t="s">
        <v>282</v>
      </c>
      <c r="H2" s="31" t="s">
        <v>283</v>
      </c>
      <c r="I2" s="31" t="s">
        <v>284</v>
      </c>
      <c r="J2" s="31" t="s">
        <v>285</v>
      </c>
      <c r="K2" s="31" t="s">
        <v>286</v>
      </c>
      <c r="L2" s="31" t="s">
        <v>287</v>
      </c>
    </row>
    <row r="3" spans="1:12">
      <c r="A3" s="32" t="s">
        <v>258</v>
      </c>
      <c r="B3" s="33">
        <v>13</v>
      </c>
      <c r="C3" s="33">
        <v>1</v>
      </c>
      <c r="D3" s="34">
        <v>7.1400000000000005E-2</v>
      </c>
      <c r="E3" s="33">
        <v>24</v>
      </c>
      <c r="F3" s="33">
        <v>0</v>
      </c>
      <c r="G3" s="34">
        <v>0</v>
      </c>
      <c r="H3" s="33">
        <v>0.2</v>
      </c>
      <c r="I3" s="35">
        <v>8.6999999999999994E-3</v>
      </c>
      <c r="J3" s="33">
        <v>4.6022999999999996</v>
      </c>
      <c r="K3" s="33">
        <v>0.3145</v>
      </c>
      <c r="L3" s="36">
        <v>-0.8</v>
      </c>
    </row>
    <row r="4" spans="1:12">
      <c r="A4" s="32" t="s">
        <v>259</v>
      </c>
      <c r="B4" s="33">
        <v>29</v>
      </c>
      <c r="C4" s="33">
        <v>1</v>
      </c>
      <c r="D4" s="34">
        <v>3.3300000000000003E-2</v>
      </c>
      <c r="E4" s="33">
        <v>37</v>
      </c>
      <c r="F4" s="33">
        <v>0</v>
      </c>
      <c r="G4" s="34">
        <v>0</v>
      </c>
      <c r="H4" s="33">
        <v>0.27</v>
      </c>
      <c r="I4" s="35">
        <v>1.15E-2</v>
      </c>
      <c r="J4" s="33">
        <v>6.4436999999999998</v>
      </c>
      <c r="K4" s="33">
        <v>0.80600000000000005</v>
      </c>
      <c r="L4" s="36">
        <v>-0.73</v>
      </c>
    </row>
    <row r="5" spans="1:12">
      <c r="A5" s="32" t="s">
        <v>260</v>
      </c>
      <c r="B5" s="33">
        <v>26</v>
      </c>
      <c r="C5" s="33">
        <v>0</v>
      </c>
      <c r="D5" s="34">
        <v>0</v>
      </c>
      <c r="E5" s="33">
        <v>37</v>
      </c>
      <c r="F5" s="33">
        <v>0</v>
      </c>
      <c r="G5" s="34">
        <v>0</v>
      </c>
      <c r="H5" s="33">
        <v>0.71</v>
      </c>
      <c r="I5" s="35">
        <v>1.4500000000000001E-2</v>
      </c>
      <c r="J5" s="33">
        <v>4.7119</v>
      </c>
      <c r="K5" s="33">
        <v>0.86319999999999997</v>
      </c>
      <c r="L5" s="36">
        <v>-0.28999999999999998</v>
      </c>
    </row>
    <row r="6" spans="1:12">
      <c r="A6" s="32" t="s">
        <v>261</v>
      </c>
      <c r="B6" s="33">
        <v>55</v>
      </c>
      <c r="C6" s="33">
        <v>0</v>
      </c>
      <c r="D6" s="34">
        <v>0</v>
      </c>
      <c r="E6" s="33">
        <v>60</v>
      </c>
      <c r="F6" s="33">
        <v>0</v>
      </c>
      <c r="G6" s="34">
        <v>0</v>
      </c>
      <c r="H6" s="33">
        <v>0.92</v>
      </c>
      <c r="I6" s="35">
        <v>1.8499999999999999E-2</v>
      </c>
      <c r="J6" s="33">
        <v>5.4976000000000003</v>
      </c>
      <c r="K6" s="33">
        <v>0.9657</v>
      </c>
      <c r="L6" s="36">
        <v>-0.08</v>
      </c>
    </row>
    <row r="7" spans="1:12">
      <c r="A7" s="32" t="s">
        <v>262</v>
      </c>
      <c r="B7" s="33">
        <v>175</v>
      </c>
      <c r="C7" s="33">
        <v>0</v>
      </c>
      <c r="D7" s="34">
        <v>0</v>
      </c>
      <c r="E7" s="33">
        <v>134</v>
      </c>
      <c r="F7" s="33">
        <v>0</v>
      </c>
      <c r="G7" s="34">
        <v>0</v>
      </c>
      <c r="H7" s="33">
        <v>1.3</v>
      </c>
      <c r="I7" s="35">
        <v>2.5999999999999999E-2</v>
      </c>
      <c r="J7" s="33">
        <v>9.2867999999999995</v>
      </c>
      <c r="K7" s="33">
        <v>0.89429999999999998</v>
      </c>
      <c r="L7" s="36">
        <v>0.3</v>
      </c>
    </row>
    <row r="8" spans="1:12">
      <c r="A8" s="32" t="s">
        <v>263</v>
      </c>
      <c r="B8" s="33">
        <v>482</v>
      </c>
      <c r="C8" s="33">
        <v>2</v>
      </c>
      <c r="D8" s="34">
        <v>4.1000000000000003E-3</v>
      </c>
      <c r="E8" s="33">
        <v>471</v>
      </c>
      <c r="F8" s="33">
        <v>2</v>
      </c>
      <c r="G8" s="34">
        <v>4.1999999999999997E-3</v>
      </c>
      <c r="H8" s="33">
        <v>1.02</v>
      </c>
      <c r="I8" s="35">
        <v>0.1447</v>
      </c>
      <c r="J8" s="33">
        <v>7.2347000000000001</v>
      </c>
      <c r="K8" s="33">
        <v>0.98160000000000003</v>
      </c>
      <c r="L8" s="36">
        <v>0.02</v>
      </c>
    </row>
    <row r="9" spans="1:12">
      <c r="A9" s="32" t="s">
        <v>264</v>
      </c>
      <c r="B9" s="33">
        <v>627</v>
      </c>
      <c r="C9" s="33">
        <v>3</v>
      </c>
      <c r="D9" s="34">
        <v>4.7999999999999996E-3</v>
      </c>
      <c r="E9" s="33">
        <v>717</v>
      </c>
      <c r="F9" s="33">
        <v>6</v>
      </c>
      <c r="G9" s="34">
        <v>8.3000000000000001E-3</v>
      </c>
      <c r="H9" s="33">
        <v>1.7426999999999999</v>
      </c>
      <c r="I9" s="35">
        <v>0.43759999999999999</v>
      </c>
      <c r="J9" s="33">
        <v>6.9397000000000002</v>
      </c>
      <c r="K9" s="33">
        <v>0.43080000000000002</v>
      </c>
      <c r="L9" s="36">
        <v>0.74</v>
      </c>
    </row>
    <row r="10" spans="1:12">
      <c r="A10" s="32" t="s">
        <v>265</v>
      </c>
      <c r="B10" s="37">
        <v>474</v>
      </c>
      <c r="C10" s="37">
        <v>3</v>
      </c>
      <c r="D10" s="38">
        <v>6.3E-3</v>
      </c>
      <c r="E10" s="37">
        <v>627</v>
      </c>
      <c r="F10" s="37">
        <v>14</v>
      </c>
      <c r="G10" s="38">
        <v>2.18E-2</v>
      </c>
      <c r="H10" s="37">
        <v>3.47</v>
      </c>
      <c r="I10" s="39">
        <v>1.0036</v>
      </c>
      <c r="J10" s="37">
        <v>8.0161999999999995</v>
      </c>
      <c r="K10" s="37" t="s">
        <v>288</v>
      </c>
      <c r="L10" s="40">
        <v>2.4700000000000002</v>
      </c>
    </row>
    <row r="11" spans="1:12">
      <c r="A11" s="32" t="s">
        <v>266</v>
      </c>
      <c r="B11" s="37">
        <v>428</v>
      </c>
      <c r="C11" s="37">
        <v>5</v>
      </c>
      <c r="D11" s="38">
        <v>1.15E-2</v>
      </c>
      <c r="E11" s="37">
        <v>567</v>
      </c>
      <c r="F11" s="37">
        <v>24</v>
      </c>
      <c r="G11" s="38">
        <v>4.0599999999999997E-2</v>
      </c>
      <c r="H11" s="37">
        <v>3.516</v>
      </c>
      <c r="I11" s="39">
        <v>1.3526</v>
      </c>
      <c r="J11" s="37">
        <v>9.1435999999999993</v>
      </c>
      <c r="K11" s="37" t="s">
        <v>289</v>
      </c>
      <c r="L11" s="40">
        <v>2.52</v>
      </c>
    </row>
    <row r="12" spans="1:12">
      <c r="A12" s="32" t="s">
        <v>267</v>
      </c>
      <c r="B12" s="37">
        <v>372</v>
      </c>
      <c r="C12" s="37">
        <v>4</v>
      </c>
      <c r="D12" s="38">
        <v>1.06E-2</v>
      </c>
      <c r="E12" s="37">
        <v>476</v>
      </c>
      <c r="F12" s="37">
        <v>26</v>
      </c>
      <c r="G12" s="38">
        <v>5.1799999999999999E-2</v>
      </c>
      <c r="H12" s="37">
        <v>4.8600000000000003</v>
      </c>
      <c r="I12" s="39">
        <v>1.7136</v>
      </c>
      <c r="J12" s="37">
        <v>11.8316</v>
      </c>
      <c r="K12" s="37" t="s">
        <v>290</v>
      </c>
      <c r="L12" s="40">
        <v>3.86</v>
      </c>
    </row>
    <row r="13" spans="1:12">
      <c r="A13" s="32" t="s">
        <v>268</v>
      </c>
      <c r="B13" s="37">
        <v>350</v>
      </c>
      <c r="C13" s="37">
        <v>12</v>
      </c>
      <c r="D13" s="38">
        <v>3.3099999999999997E-2</v>
      </c>
      <c r="E13" s="37">
        <v>451</v>
      </c>
      <c r="F13" s="37">
        <v>33</v>
      </c>
      <c r="G13" s="38">
        <v>6.8199999999999997E-2</v>
      </c>
      <c r="H13" s="37">
        <v>2.0499999999999998</v>
      </c>
      <c r="I13" s="39">
        <v>1.0774999999999999</v>
      </c>
      <c r="J13" s="37">
        <v>3.9262999999999999</v>
      </c>
      <c r="K13" s="37" t="s">
        <v>291</v>
      </c>
      <c r="L13" s="40">
        <v>1.05</v>
      </c>
    </row>
    <row r="14" spans="1:12">
      <c r="A14" s="32" t="s">
        <v>269</v>
      </c>
      <c r="B14" s="37">
        <v>368</v>
      </c>
      <c r="C14" s="37">
        <v>9</v>
      </c>
      <c r="D14" s="38">
        <v>2.3900000000000001E-2</v>
      </c>
      <c r="E14" s="37">
        <v>410</v>
      </c>
      <c r="F14" s="37">
        <v>41</v>
      </c>
      <c r="G14" s="38">
        <v>9.0899999999999995E-2</v>
      </c>
      <c r="H14" s="37">
        <v>3.8</v>
      </c>
      <c r="I14" s="39">
        <v>1.8752</v>
      </c>
      <c r="J14" s="37">
        <v>7.7332000000000001</v>
      </c>
      <c r="K14" s="37" t="s">
        <v>292</v>
      </c>
      <c r="L14" s="40">
        <v>2.8</v>
      </c>
    </row>
    <row r="15" spans="1:12">
      <c r="A15" s="32" t="s">
        <v>270</v>
      </c>
      <c r="B15" s="37">
        <v>250</v>
      </c>
      <c r="C15" s="37">
        <v>21</v>
      </c>
      <c r="D15" s="38">
        <v>7.7499999999999999E-2</v>
      </c>
      <c r="E15" s="37">
        <v>339</v>
      </c>
      <c r="F15" s="37">
        <v>58</v>
      </c>
      <c r="G15" s="38">
        <v>0.14610000000000001</v>
      </c>
      <c r="H15" s="37">
        <v>1.88</v>
      </c>
      <c r="I15" s="39">
        <v>1.1728000000000001</v>
      </c>
      <c r="J15" s="37">
        <v>3.0306999999999999</v>
      </c>
      <c r="K15" s="37" t="s">
        <v>293</v>
      </c>
      <c r="L15" s="40">
        <v>0.88</v>
      </c>
    </row>
    <row r="16" spans="1:12">
      <c r="A16" s="32" t="s">
        <v>271</v>
      </c>
      <c r="B16" s="33">
        <v>173</v>
      </c>
      <c r="C16" s="33">
        <v>25</v>
      </c>
      <c r="D16" s="34">
        <v>0.14449999999999999</v>
      </c>
      <c r="E16" s="33">
        <v>227</v>
      </c>
      <c r="F16" s="33">
        <v>41</v>
      </c>
      <c r="G16" s="34">
        <v>0.153</v>
      </c>
      <c r="H16" s="33">
        <v>1.21</v>
      </c>
      <c r="I16" s="35">
        <v>0.76319999999999999</v>
      </c>
      <c r="J16" s="33">
        <v>1.9235</v>
      </c>
      <c r="K16" s="33">
        <v>0.41560000000000002</v>
      </c>
      <c r="L16" s="36">
        <v>0.21</v>
      </c>
    </row>
    <row r="17" spans="1:12">
      <c r="A17" s="32" t="s">
        <v>272</v>
      </c>
      <c r="B17" s="33">
        <v>112</v>
      </c>
      <c r="C17" s="33">
        <v>18</v>
      </c>
      <c r="D17" s="34">
        <v>0.16070000000000001</v>
      </c>
      <c r="E17" s="33">
        <v>145</v>
      </c>
      <c r="F17" s="33">
        <v>38</v>
      </c>
      <c r="G17" s="34">
        <v>0.2077</v>
      </c>
      <c r="H17" s="33">
        <v>1.49</v>
      </c>
      <c r="I17" s="35">
        <v>0.8972</v>
      </c>
      <c r="J17" s="33">
        <v>2.5068999999999999</v>
      </c>
      <c r="K17" s="33">
        <v>0.1221</v>
      </c>
      <c r="L17" s="36">
        <v>0.49</v>
      </c>
    </row>
    <row r="18" spans="1:12">
      <c r="A18" s="32" t="s">
        <v>273</v>
      </c>
      <c r="B18" s="33">
        <v>71</v>
      </c>
      <c r="C18" s="33">
        <v>13</v>
      </c>
      <c r="D18" s="34">
        <v>0.18310000000000001</v>
      </c>
      <c r="E18" s="33">
        <v>104</v>
      </c>
      <c r="F18" s="33">
        <v>25</v>
      </c>
      <c r="G18" s="34">
        <v>0.1938</v>
      </c>
      <c r="H18" s="33">
        <v>1.25</v>
      </c>
      <c r="I18" s="35">
        <v>0.67949999999999999</v>
      </c>
      <c r="J18" s="33">
        <v>2.3075999999999999</v>
      </c>
      <c r="K18" s="33">
        <v>0.4708</v>
      </c>
      <c r="L18" s="36">
        <v>0.25</v>
      </c>
    </row>
    <row r="19" spans="1:12">
      <c r="A19" s="32" t="s">
        <v>274</v>
      </c>
      <c r="B19" s="33">
        <v>46</v>
      </c>
      <c r="C19" s="33">
        <v>9</v>
      </c>
      <c r="D19" s="34">
        <v>0.19570000000000001</v>
      </c>
      <c r="E19" s="33">
        <v>51</v>
      </c>
      <c r="F19" s="33">
        <v>16</v>
      </c>
      <c r="G19" s="34">
        <v>0.23880000000000001</v>
      </c>
      <c r="H19" s="33">
        <v>1.45</v>
      </c>
      <c r="I19" s="35">
        <v>0.7</v>
      </c>
      <c r="J19" s="33">
        <v>3.0425</v>
      </c>
      <c r="K19" s="33">
        <v>0.31319999999999998</v>
      </c>
      <c r="L19" s="36">
        <v>0.45</v>
      </c>
    </row>
    <row r="20" spans="1:12">
      <c r="A20" s="32" t="s">
        <v>275</v>
      </c>
      <c r="B20" s="33">
        <v>21</v>
      </c>
      <c r="C20" s="33">
        <v>7</v>
      </c>
      <c r="D20" s="34">
        <v>0.33329999999999999</v>
      </c>
      <c r="E20" s="33">
        <v>21</v>
      </c>
      <c r="F20" s="33">
        <v>8</v>
      </c>
      <c r="G20" s="34">
        <v>0.27589999999999998</v>
      </c>
      <c r="H20" s="33">
        <v>1.1000000000000001</v>
      </c>
      <c r="I20" s="35">
        <v>0.46160000000000001</v>
      </c>
      <c r="J20" s="33">
        <v>2.6375000000000002</v>
      </c>
      <c r="K20" s="33">
        <v>0.82479999999999998</v>
      </c>
      <c r="L20" s="36">
        <v>0.1</v>
      </c>
    </row>
    <row r="21" spans="1:12">
      <c r="A21" s="32" t="s">
        <v>276</v>
      </c>
      <c r="B21" s="33">
        <v>7</v>
      </c>
      <c r="C21" s="33">
        <v>4</v>
      </c>
      <c r="D21" s="34">
        <v>0.57140000000000002</v>
      </c>
      <c r="E21" s="33">
        <v>10</v>
      </c>
      <c r="F21" s="33">
        <v>3</v>
      </c>
      <c r="G21" s="34">
        <v>0.23080000000000001</v>
      </c>
      <c r="H21" s="33">
        <v>0.63460000000000005</v>
      </c>
      <c r="I21" s="35">
        <v>0.1794</v>
      </c>
      <c r="J21" s="33">
        <v>2.2448999999999999</v>
      </c>
      <c r="K21" s="33">
        <v>0.48049999999999998</v>
      </c>
      <c r="L21" s="36">
        <v>-0.37</v>
      </c>
    </row>
    <row r="22" spans="1:12">
      <c r="A22" s="32" t="s">
        <v>277</v>
      </c>
      <c r="B22" s="33">
        <v>5</v>
      </c>
      <c r="C22" s="33">
        <v>0</v>
      </c>
      <c r="D22" s="34">
        <v>0</v>
      </c>
      <c r="E22" s="33">
        <v>2</v>
      </c>
      <c r="F22" s="33">
        <v>2</v>
      </c>
      <c r="G22" s="34">
        <v>0.5</v>
      </c>
      <c r="H22" s="33">
        <v>6</v>
      </c>
      <c r="I22" s="35">
        <v>0.36670000000000003</v>
      </c>
      <c r="J22" s="33">
        <v>11.1622</v>
      </c>
      <c r="K22" s="33">
        <v>0.2089</v>
      </c>
      <c r="L22" s="36">
        <v>5</v>
      </c>
    </row>
    <row r="23" spans="1:12" ht="17" thickBot="1">
      <c r="A23" s="41" t="s">
        <v>207</v>
      </c>
      <c r="B23" s="42">
        <v>4084</v>
      </c>
      <c r="C23" s="43">
        <v>137</v>
      </c>
      <c r="D23" s="44">
        <v>3.3500000000000002E-2</v>
      </c>
      <c r="E23" s="42">
        <v>4910</v>
      </c>
      <c r="F23" s="43">
        <v>337</v>
      </c>
      <c r="G23" s="44">
        <v>6.4199999999999993E-2</v>
      </c>
      <c r="H23" s="43">
        <v>1.9789000000000001</v>
      </c>
      <c r="I23" s="43">
        <v>1.6292</v>
      </c>
      <c r="J23" s="43">
        <v>2.4035000000000002</v>
      </c>
      <c r="K23" s="43">
        <v>1E-4</v>
      </c>
      <c r="L23" s="45">
        <v>0.98</v>
      </c>
    </row>
  </sheetData>
  <mergeCells count="2">
    <mergeCell ref="B1:D1"/>
    <mergeCell ref="E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13A1D-ED5E-FD44-8A4B-1047BF2D9A23}">
  <dimension ref="A1:F14"/>
  <sheetViews>
    <sheetView workbookViewId="0">
      <selection activeCell="J18" sqref="J18"/>
    </sheetView>
  </sheetViews>
  <sheetFormatPr baseColWidth="10" defaultRowHeight="16"/>
  <sheetData>
    <row r="1" spans="1:6" ht="17" thickBot="1">
      <c r="A1" s="47" t="s">
        <v>294</v>
      </c>
      <c r="B1" s="48" t="s">
        <v>227</v>
      </c>
      <c r="C1" s="48" t="s">
        <v>228</v>
      </c>
      <c r="D1" s="48" t="s">
        <v>229</v>
      </c>
      <c r="E1" s="48" t="s">
        <v>207</v>
      </c>
      <c r="F1" s="48" t="s">
        <v>295</v>
      </c>
    </row>
    <row r="2" spans="1:6">
      <c r="A2" s="49" t="s">
        <v>296</v>
      </c>
      <c r="B2" s="33">
        <v>0</v>
      </c>
      <c r="C2" s="50">
        <v>1548</v>
      </c>
      <c r="D2" s="33">
        <v>548</v>
      </c>
      <c r="E2" s="50">
        <v>2096</v>
      </c>
      <c r="F2" s="36">
        <v>0.26</v>
      </c>
    </row>
    <row r="3" spans="1:6">
      <c r="A3" s="49" t="s">
        <v>297</v>
      </c>
      <c r="B3" s="33">
        <v>0</v>
      </c>
      <c r="C3" s="33">
        <v>14</v>
      </c>
      <c r="D3" s="33">
        <v>17</v>
      </c>
      <c r="E3" s="33">
        <v>31</v>
      </c>
      <c r="F3" s="36">
        <v>0.55000000000000004</v>
      </c>
    </row>
    <row r="4" spans="1:6">
      <c r="A4" s="49" t="s">
        <v>298</v>
      </c>
      <c r="B4" s="33">
        <v>0</v>
      </c>
      <c r="C4" s="50">
        <v>2858</v>
      </c>
      <c r="D4" s="50">
        <v>5073</v>
      </c>
      <c r="E4" s="50">
        <v>7931</v>
      </c>
      <c r="F4" s="36">
        <v>0.64</v>
      </c>
    </row>
    <row r="5" spans="1:6">
      <c r="A5" s="49" t="s">
        <v>299</v>
      </c>
      <c r="B5" s="33">
        <v>0</v>
      </c>
      <c r="C5" s="33">
        <v>59</v>
      </c>
      <c r="D5" s="33">
        <v>53</v>
      </c>
      <c r="E5" s="33">
        <v>112</v>
      </c>
      <c r="F5" s="36">
        <v>0.47</v>
      </c>
    </row>
    <row r="6" spans="1:6">
      <c r="A6" s="49" t="s">
        <v>300</v>
      </c>
      <c r="B6" s="33">
        <v>0</v>
      </c>
      <c r="C6" s="33">
        <v>0</v>
      </c>
      <c r="D6" s="33">
        <v>1</v>
      </c>
      <c r="E6" s="33">
        <v>1</v>
      </c>
      <c r="F6" s="36">
        <v>1</v>
      </c>
    </row>
    <row r="7" spans="1:6">
      <c r="A7" s="49" t="s">
        <v>301</v>
      </c>
      <c r="B7" s="33">
        <v>0</v>
      </c>
      <c r="C7" s="33">
        <v>0</v>
      </c>
      <c r="D7" s="33">
        <v>2</v>
      </c>
      <c r="E7" s="33">
        <v>2</v>
      </c>
      <c r="F7" s="36">
        <v>1</v>
      </c>
    </row>
    <row r="8" spans="1:6">
      <c r="A8" s="49" t="s">
        <v>302</v>
      </c>
      <c r="B8" s="33">
        <v>9</v>
      </c>
      <c r="C8" s="50">
        <v>2149</v>
      </c>
      <c r="D8" s="50">
        <v>1028</v>
      </c>
      <c r="E8" s="50">
        <v>3186</v>
      </c>
      <c r="F8" s="36">
        <v>0.32</v>
      </c>
    </row>
    <row r="9" spans="1:6">
      <c r="A9" s="49" t="s">
        <v>303</v>
      </c>
      <c r="B9" s="33">
        <v>0</v>
      </c>
      <c r="C9" s="33">
        <v>0</v>
      </c>
      <c r="D9" s="33">
        <v>2</v>
      </c>
      <c r="E9" s="33">
        <v>2</v>
      </c>
      <c r="F9" s="36">
        <v>1</v>
      </c>
    </row>
    <row r="10" spans="1:6">
      <c r="A10" s="49" t="s">
        <v>304</v>
      </c>
      <c r="B10" s="33">
        <v>0</v>
      </c>
      <c r="C10" s="33">
        <v>0</v>
      </c>
      <c r="D10" s="33">
        <v>1</v>
      </c>
      <c r="E10" s="33">
        <v>1</v>
      </c>
      <c r="F10" s="36">
        <v>1</v>
      </c>
    </row>
    <row r="11" spans="1:6">
      <c r="A11" s="49" t="s">
        <v>305</v>
      </c>
      <c r="B11" s="33">
        <v>8</v>
      </c>
      <c r="C11" s="33">
        <v>440</v>
      </c>
      <c r="D11" s="33">
        <v>261</v>
      </c>
      <c r="E11" s="33">
        <v>709</v>
      </c>
      <c r="F11" s="36">
        <v>0.37</v>
      </c>
    </row>
    <row r="12" spans="1:6">
      <c r="A12" s="49" t="s">
        <v>306</v>
      </c>
      <c r="B12" s="33">
        <v>86</v>
      </c>
      <c r="C12" s="50">
        <v>2695</v>
      </c>
      <c r="D12" s="50">
        <v>2441</v>
      </c>
      <c r="E12" s="50">
        <v>5222</v>
      </c>
      <c r="F12" s="36">
        <v>0.47</v>
      </c>
    </row>
    <row r="13" spans="1:6">
      <c r="A13" s="49" t="s">
        <v>307</v>
      </c>
      <c r="B13" s="33">
        <v>0</v>
      </c>
      <c r="C13" s="33">
        <v>541</v>
      </c>
      <c r="D13" s="33">
        <v>41</v>
      </c>
      <c r="E13" s="33">
        <v>582</v>
      </c>
      <c r="F13" s="36">
        <v>7.0000000000000007E-2</v>
      </c>
    </row>
    <row r="14" spans="1:6" ht="17" thickBot="1">
      <c r="A14" s="41" t="s">
        <v>207</v>
      </c>
      <c r="B14" s="43">
        <v>103</v>
      </c>
      <c r="C14" s="42">
        <v>10304</v>
      </c>
      <c r="D14" s="42">
        <v>9468</v>
      </c>
      <c r="E14" s="42">
        <v>19875</v>
      </c>
      <c r="F14" s="45">
        <v>0.48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EAFBF-B34C-2643-9FF4-A636EC84FC02}">
  <dimension ref="A1:I16"/>
  <sheetViews>
    <sheetView workbookViewId="0">
      <selection activeCell="L19" sqref="L19"/>
    </sheetView>
  </sheetViews>
  <sheetFormatPr baseColWidth="10" defaultRowHeight="16"/>
  <sheetData>
    <row r="1" spans="1:9">
      <c r="A1" s="65" t="s">
        <v>308</v>
      </c>
      <c r="B1" s="67" t="s">
        <v>309</v>
      </c>
      <c r="C1" s="52" t="s">
        <v>310</v>
      </c>
      <c r="D1" s="67" t="s">
        <v>282</v>
      </c>
      <c r="E1" s="52" t="s">
        <v>312</v>
      </c>
      <c r="F1" s="67" t="s">
        <v>313</v>
      </c>
      <c r="G1" s="46" t="s">
        <v>284</v>
      </c>
      <c r="H1" s="46" t="s">
        <v>285</v>
      </c>
      <c r="I1" s="52" t="s">
        <v>314</v>
      </c>
    </row>
    <row r="2" spans="1:9" ht="17" thickBot="1">
      <c r="A2" s="66"/>
      <c r="B2" s="68"/>
      <c r="C2" s="53" t="s">
        <v>311</v>
      </c>
      <c r="D2" s="68"/>
      <c r="E2" s="53" t="s">
        <v>287</v>
      </c>
      <c r="F2" s="68"/>
      <c r="G2" s="69"/>
      <c r="H2" s="69"/>
      <c r="I2" s="53" t="s">
        <v>315</v>
      </c>
    </row>
    <row r="3" spans="1:9">
      <c r="A3" s="54" t="s">
        <v>233</v>
      </c>
      <c r="B3" s="55">
        <v>0</v>
      </c>
      <c r="C3" s="55">
        <v>18</v>
      </c>
      <c r="D3" s="56">
        <v>0</v>
      </c>
      <c r="E3" s="55">
        <v>1.6E-2</v>
      </c>
      <c r="F3" s="51">
        <v>4.0000000000000001E-3</v>
      </c>
      <c r="G3" s="51">
        <v>1E-3</v>
      </c>
      <c r="H3" s="51">
        <v>0.27300000000000002</v>
      </c>
      <c r="I3" s="57">
        <v>-0.98</v>
      </c>
    </row>
    <row r="4" spans="1:9">
      <c r="A4" s="54" t="s">
        <v>316</v>
      </c>
      <c r="B4" s="55">
        <v>1</v>
      </c>
      <c r="C4" s="55">
        <v>309</v>
      </c>
      <c r="D4" s="56">
        <v>3.0000000000000001E-3</v>
      </c>
      <c r="E4" s="55">
        <v>0.1</v>
      </c>
      <c r="F4" s="51">
        <v>2.3E-2</v>
      </c>
      <c r="G4" s="51">
        <v>1.2999999999999999E-2</v>
      </c>
      <c r="H4" s="51">
        <v>0.73199999999999998</v>
      </c>
      <c r="I4" s="57">
        <v>-0.9</v>
      </c>
    </row>
    <row r="5" spans="1:9">
      <c r="A5" s="54" t="s">
        <v>317</v>
      </c>
      <c r="B5" s="55">
        <v>4</v>
      </c>
      <c r="C5" s="55">
        <v>583</v>
      </c>
      <c r="D5" s="56">
        <v>7.0000000000000001E-3</v>
      </c>
      <c r="E5" s="55">
        <v>0.21099999999999999</v>
      </c>
      <c r="F5" s="51">
        <v>3.0000000000000001E-3</v>
      </c>
      <c r="G5" s="51">
        <v>7.3999999999999996E-2</v>
      </c>
      <c r="H5" s="51">
        <v>0.6</v>
      </c>
      <c r="I5" s="57">
        <v>-0.79</v>
      </c>
    </row>
    <row r="6" spans="1:9">
      <c r="A6" s="54" t="s">
        <v>318</v>
      </c>
      <c r="B6" s="55">
        <v>14</v>
      </c>
      <c r="C6" s="55">
        <v>876</v>
      </c>
      <c r="D6" s="56">
        <v>1.6E-2</v>
      </c>
      <c r="E6" s="55">
        <v>0.48699999999999999</v>
      </c>
      <c r="F6" s="51">
        <v>2.7E-2</v>
      </c>
      <c r="G6" s="51">
        <v>0.25700000000000001</v>
      </c>
      <c r="H6" s="51">
        <v>0.92300000000000004</v>
      </c>
      <c r="I6" s="57">
        <v>-0.51</v>
      </c>
    </row>
    <row r="7" spans="1:9">
      <c r="A7" s="54" t="s">
        <v>319</v>
      </c>
      <c r="B7" s="55">
        <v>1</v>
      </c>
      <c r="C7" s="55">
        <v>32</v>
      </c>
      <c r="D7" s="56">
        <v>3.1E-2</v>
      </c>
      <c r="E7" s="55">
        <v>0.93899999999999995</v>
      </c>
      <c r="F7" s="55">
        <v>6.2E-2</v>
      </c>
      <c r="G7" s="55">
        <v>0.13100000000000001</v>
      </c>
      <c r="H7" s="55">
        <v>6.7050000000000001</v>
      </c>
      <c r="I7" s="57">
        <v>-0.06</v>
      </c>
    </row>
    <row r="8" spans="1:9">
      <c r="A8" s="54" t="s">
        <v>320</v>
      </c>
      <c r="B8" s="55">
        <v>27</v>
      </c>
      <c r="C8" s="55">
        <v>810</v>
      </c>
      <c r="D8" s="56">
        <v>3.3000000000000002E-2</v>
      </c>
      <c r="E8" s="55" t="s">
        <v>321</v>
      </c>
      <c r="F8" s="55" t="s">
        <v>321</v>
      </c>
      <c r="G8" s="55" t="s">
        <v>321</v>
      </c>
      <c r="H8" s="55" t="s">
        <v>321</v>
      </c>
      <c r="I8" s="55" t="s">
        <v>321</v>
      </c>
    </row>
    <row r="9" spans="1:9">
      <c r="A9" s="54" t="s">
        <v>322</v>
      </c>
      <c r="B9" s="55">
        <v>16</v>
      </c>
      <c r="C9" s="55">
        <v>324</v>
      </c>
      <c r="D9" s="56">
        <v>4.9000000000000002E-2</v>
      </c>
      <c r="E9" s="55">
        <v>1.458</v>
      </c>
      <c r="F9" s="58">
        <v>0.221</v>
      </c>
      <c r="G9" s="58">
        <v>0.79600000000000004</v>
      </c>
      <c r="H9" s="58">
        <v>2.6720000000000002</v>
      </c>
      <c r="I9" s="57">
        <v>0.46</v>
      </c>
    </row>
    <row r="10" spans="1:9">
      <c r="A10" s="54" t="s">
        <v>239</v>
      </c>
      <c r="B10" s="55">
        <v>26</v>
      </c>
      <c r="C10" s="55">
        <v>405</v>
      </c>
      <c r="D10" s="56">
        <v>6.4000000000000001E-2</v>
      </c>
      <c r="E10" s="55">
        <v>1.87</v>
      </c>
      <c r="F10" s="51">
        <v>1.9E-2</v>
      </c>
      <c r="G10" s="51">
        <v>1.1000000000000001</v>
      </c>
      <c r="H10" s="51">
        <v>3.1640000000000001</v>
      </c>
      <c r="I10" s="57">
        <v>0.87</v>
      </c>
    </row>
    <row r="11" spans="1:9">
      <c r="A11" s="54" t="s">
        <v>323</v>
      </c>
      <c r="B11" s="55">
        <v>186</v>
      </c>
      <c r="C11" s="59">
        <v>1390</v>
      </c>
      <c r="D11" s="56">
        <v>0.13400000000000001</v>
      </c>
      <c r="E11" s="55">
        <v>3.6579999999999999</v>
      </c>
      <c r="F11" s="51" t="s">
        <v>324</v>
      </c>
      <c r="G11" s="51">
        <v>2.4649999999999999</v>
      </c>
      <c r="H11" s="51">
        <v>5.4329999999999998</v>
      </c>
      <c r="I11" s="57">
        <v>2.66</v>
      </c>
    </row>
    <row r="12" spans="1:9">
      <c r="A12" s="54" t="s">
        <v>241</v>
      </c>
      <c r="B12" s="55">
        <v>53</v>
      </c>
      <c r="C12" s="55">
        <v>314</v>
      </c>
      <c r="D12" s="56">
        <v>0.16900000000000001</v>
      </c>
      <c r="E12" s="55">
        <v>4.476</v>
      </c>
      <c r="F12" s="51" t="s">
        <v>324</v>
      </c>
      <c r="G12" s="51">
        <v>2.863</v>
      </c>
      <c r="H12" s="51">
        <v>6.9989999999999997</v>
      </c>
      <c r="I12" s="57">
        <v>3.48</v>
      </c>
    </row>
    <row r="13" spans="1:9">
      <c r="A13" s="54" t="s">
        <v>325</v>
      </c>
      <c r="B13" s="55">
        <v>39</v>
      </c>
      <c r="C13" s="55">
        <v>175</v>
      </c>
      <c r="D13" s="56">
        <v>0.223</v>
      </c>
      <c r="E13" s="55">
        <v>5.649</v>
      </c>
      <c r="F13" s="51" t="s">
        <v>324</v>
      </c>
      <c r="G13" s="51">
        <v>3.5409999999999999</v>
      </c>
      <c r="H13" s="51">
        <v>9.0129999999999999</v>
      </c>
      <c r="I13" s="57">
        <v>4.6500000000000004</v>
      </c>
    </row>
    <row r="14" spans="1:9">
      <c r="A14" s="54" t="s">
        <v>326</v>
      </c>
      <c r="B14" s="55">
        <v>1</v>
      </c>
      <c r="C14" s="55">
        <v>3</v>
      </c>
      <c r="D14" s="56">
        <v>0.33300000000000002</v>
      </c>
      <c r="E14" s="55">
        <v>7.75</v>
      </c>
      <c r="F14" s="51">
        <v>0.02</v>
      </c>
      <c r="G14" s="51">
        <v>1.363</v>
      </c>
      <c r="H14" s="51">
        <v>44.04</v>
      </c>
      <c r="I14" s="57">
        <v>6.75</v>
      </c>
    </row>
    <row r="15" spans="1:9">
      <c r="A15" s="54" t="s">
        <v>327</v>
      </c>
      <c r="B15" s="55">
        <v>106</v>
      </c>
      <c r="C15" s="59">
        <v>4229</v>
      </c>
      <c r="D15" s="60">
        <v>2.5000000000000001E-2</v>
      </c>
      <c r="E15" s="55" t="s">
        <v>328</v>
      </c>
      <c r="F15" s="55" t="s">
        <v>328</v>
      </c>
      <c r="G15" s="55" t="s">
        <v>328</v>
      </c>
      <c r="H15" s="55" t="s">
        <v>328</v>
      </c>
      <c r="I15" s="55" t="s">
        <v>328</v>
      </c>
    </row>
    <row r="16" spans="1:9" ht="17" thickBot="1">
      <c r="A16" s="61" t="s">
        <v>207</v>
      </c>
      <c r="B16" s="62">
        <v>474</v>
      </c>
      <c r="C16" s="63">
        <v>9468</v>
      </c>
      <c r="D16" s="64">
        <v>0.05</v>
      </c>
      <c r="E16" s="62" t="s">
        <v>328</v>
      </c>
      <c r="F16" s="62" t="s">
        <v>328</v>
      </c>
      <c r="G16" s="62" t="s">
        <v>328</v>
      </c>
      <c r="H16" s="62" t="s">
        <v>328</v>
      </c>
      <c r="I16" s="62" t="s">
        <v>328</v>
      </c>
    </row>
  </sheetData>
  <mergeCells count="6">
    <mergeCell ref="A1:A2"/>
    <mergeCell ref="B1:B2"/>
    <mergeCell ref="D1:D2"/>
    <mergeCell ref="F1:F2"/>
    <mergeCell ref="G1:G2"/>
    <mergeCell ref="H1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D06BF-E070-674F-B6F0-4E6DD9ECE6FF}">
  <dimension ref="A1:B16"/>
  <sheetViews>
    <sheetView workbookViewId="0">
      <selection sqref="A1:B16"/>
    </sheetView>
  </sheetViews>
  <sheetFormatPr baseColWidth="10" defaultRowHeight="16"/>
  <sheetData>
    <row r="1" spans="1:2">
      <c r="A1" s="16"/>
      <c r="B1" s="16" t="s">
        <v>329</v>
      </c>
    </row>
    <row r="2" spans="1:2">
      <c r="A2" s="17" t="s">
        <v>330</v>
      </c>
      <c r="B2" s="15">
        <v>0.84</v>
      </c>
    </row>
    <row r="3" spans="1:2">
      <c r="A3" s="17" t="s">
        <v>331</v>
      </c>
      <c r="B3" s="15">
        <v>5.64</v>
      </c>
    </row>
    <row r="4" spans="1:2">
      <c r="A4" s="17" t="s">
        <v>332</v>
      </c>
      <c r="B4" s="15">
        <v>17.12</v>
      </c>
    </row>
    <row r="5" spans="1:2">
      <c r="A5" s="17" t="s">
        <v>333</v>
      </c>
      <c r="B5" s="15">
        <v>20.88</v>
      </c>
    </row>
    <row r="6" spans="1:2">
      <c r="A6" s="17" t="s">
        <v>334</v>
      </c>
      <c r="B6" s="15">
        <v>24.22</v>
      </c>
    </row>
    <row r="7" spans="1:2">
      <c r="A7" s="17" t="s">
        <v>335</v>
      </c>
      <c r="B7" s="15">
        <v>24.43</v>
      </c>
    </row>
    <row r="8" spans="1:2">
      <c r="A8" s="17" t="s">
        <v>336</v>
      </c>
      <c r="B8" s="15">
        <v>25.68</v>
      </c>
    </row>
    <row r="9" spans="1:2">
      <c r="A9" s="17" t="s">
        <v>337</v>
      </c>
      <c r="B9" s="15">
        <v>31.32</v>
      </c>
    </row>
    <row r="10" spans="1:2">
      <c r="A10" s="17" t="s">
        <v>338</v>
      </c>
      <c r="B10" s="15">
        <v>32.15</v>
      </c>
    </row>
    <row r="11" spans="1:2">
      <c r="A11" s="17" t="s">
        <v>339</v>
      </c>
      <c r="B11" s="15">
        <v>35.07</v>
      </c>
    </row>
    <row r="12" spans="1:2">
      <c r="A12" s="17" t="s">
        <v>340</v>
      </c>
      <c r="B12" s="15">
        <v>36.119999999999997</v>
      </c>
    </row>
    <row r="13" spans="1:2">
      <c r="A13" s="17" t="s">
        <v>341</v>
      </c>
      <c r="B13" s="15">
        <v>37.159999999999997</v>
      </c>
    </row>
    <row r="14" spans="1:2">
      <c r="A14" s="17" t="s">
        <v>342</v>
      </c>
      <c r="B14" s="15">
        <v>41.75</v>
      </c>
    </row>
    <row r="15" spans="1:2">
      <c r="A15" s="17" t="s">
        <v>343</v>
      </c>
      <c r="B15" s="15">
        <v>43.01</v>
      </c>
    </row>
    <row r="16" spans="1:2">
      <c r="A16" s="17" t="s">
        <v>344</v>
      </c>
      <c r="B16" s="15">
        <v>53.24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46057-782D-E543-A8BB-70AE5A38713D}">
  <dimension ref="A1:J65"/>
  <sheetViews>
    <sheetView workbookViewId="0">
      <selection activeCell="P19" sqref="P19"/>
    </sheetView>
  </sheetViews>
  <sheetFormatPr baseColWidth="10" defaultRowHeight="16"/>
  <sheetData>
    <row r="1" spans="1:10">
      <c r="A1" s="16" t="s">
        <v>348</v>
      </c>
      <c r="B1" s="16" t="s">
        <v>345</v>
      </c>
      <c r="C1" s="16" t="s">
        <v>346</v>
      </c>
      <c r="D1" s="16" t="s">
        <v>347</v>
      </c>
    </row>
    <row r="2" spans="1:10">
      <c r="A2" s="15">
        <v>1</v>
      </c>
      <c r="B2" s="15">
        <v>1</v>
      </c>
      <c r="C2" s="15"/>
      <c r="D2" s="15"/>
    </row>
    <row r="3" spans="1:10">
      <c r="A3" s="15">
        <v>2</v>
      </c>
      <c r="B3" s="15">
        <v>0</v>
      </c>
      <c r="C3" s="15"/>
      <c r="D3" s="15"/>
    </row>
    <row r="4" spans="1:10">
      <c r="A4" s="15">
        <v>3</v>
      </c>
      <c r="B4" s="15">
        <v>0</v>
      </c>
      <c r="C4" s="15"/>
      <c r="D4" s="15"/>
    </row>
    <row r="5" spans="1:10">
      <c r="A5" s="15">
        <v>4</v>
      </c>
      <c r="B5" s="15">
        <v>1</v>
      </c>
      <c r="C5" s="15"/>
      <c r="D5" s="15"/>
    </row>
    <row r="6" spans="1:10">
      <c r="A6" s="15">
        <v>5</v>
      </c>
      <c r="B6" s="15">
        <v>1</v>
      </c>
      <c r="C6" s="15"/>
      <c r="D6" s="15"/>
    </row>
    <row r="7" spans="1:10">
      <c r="A7" s="15">
        <v>6</v>
      </c>
      <c r="B7" s="15">
        <v>0</v>
      </c>
      <c r="C7" s="15"/>
      <c r="D7" s="15"/>
    </row>
    <row r="8" spans="1:10">
      <c r="A8" s="15">
        <v>7</v>
      </c>
      <c r="B8" s="15">
        <v>0</v>
      </c>
      <c r="C8" s="15"/>
      <c r="D8" s="15"/>
      <c r="J8" s="16"/>
    </row>
    <row r="9" spans="1:10">
      <c r="A9" s="15">
        <v>8</v>
      </c>
      <c r="B9" s="15">
        <v>1</v>
      </c>
      <c r="C9" s="15"/>
      <c r="D9" s="15"/>
    </row>
    <row r="10" spans="1:10">
      <c r="A10" s="15">
        <v>9</v>
      </c>
      <c r="B10" s="15">
        <v>3</v>
      </c>
      <c r="C10" s="15"/>
      <c r="D10" s="15"/>
    </row>
    <row r="11" spans="1:10">
      <c r="A11" s="15">
        <v>10</v>
      </c>
      <c r="B11" s="15">
        <v>3</v>
      </c>
      <c r="C11" s="15"/>
      <c r="D11" s="15"/>
    </row>
    <row r="12" spans="1:10">
      <c r="A12" s="15">
        <v>11</v>
      </c>
      <c r="B12" s="15">
        <v>5</v>
      </c>
      <c r="C12" s="15"/>
      <c r="D12" s="15"/>
    </row>
    <row r="13" spans="1:10">
      <c r="A13" s="15">
        <v>12</v>
      </c>
      <c r="B13" s="15">
        <v>5</v>
      </c>
      <c r="C13" s="15"/>
      <c r="D13" s="15"/>
    </row>
    <row r="14" spans="1:10">
      <c r="A14" s="15">
        <v>13</v>
      </c>
      <c r="B14" s="15">
        <v>3</v>
      </c>
      <c r="C14" s="15"/>
      <c r="D14" s="15"/>
    </row>
    <row r="15" spans="1:10">
      <c r="A15" s="15">
        <v>14</v>
      </c>
      <c r="B15" s="15">
        <v>6</v>
      </c>
      <c r="C15" s="15"/>
      <c r="D15" s="15"/>
    </row>
    <row r="16" spans="1:10">
      <c r="A16" s="15">
        <v>15</v>
      </c>
      <c r="B16" s="15">
        <v>11</v>
      </c>
      <c r="C16" s="15"/>
      <c r="D16" s="15"/>
    </row>
    <row r="17" spans="1:4">
      <c r="A17" s="15">
        <v>16</v>
      </c>
      <c r="B17" s="15">
        <v>8</v>
      </c>
      <c r="C17" s="15">
        <v>1</v>
      </c>
      <c r="D17" s="15">
        <v>1</v>
      </c>
    </row>
    <row r="18" spans="1:4">
      <c r="A18" s="15">
        <v>17</v>
      </c>
      <c r="B18" s="15">
        <v>9</v>
      </c>
      <c r="C18" s="15">
        <v>0</v>
      </c>
      <c r="D18" s="15">
        <v>0</v>
      </c>
    </row>
    <row r="19" spans="1:4">
      <c r="A19" s="15">
        <v>18</v>
      </c>
      <c r="B19" s="15">
        <v>7</v>
      </c>
      <c r="C19" s="15">
        <v>0</v>
      </c>
      <c r="D19" s="15">
        <v>0</v>
      </c>
    </row>
    <row r="20" spans="1:4">
      <c r="A20" s="15">
        <v>19</v>
      </c>
      <c r="B20" s="15">
        <v>24</v>
      </c>
      <c r="C20" s="15">
        <v>0</v>
      </c>
      <c r="D20" s="15">
        <v>0</v>
      </c>
    </row>
    <row r="21" spans="1:4">
      <c r="A21" s="15">
        <v>20</v>
      </c>
      <c r="B21" s="15">
        <v>17</v>
      </c>
      <c r="C21" s="15">
        <v>0</v>
      </c>
      <c r="D21" s="15">
        <v>0</v>
      </c>
    </row>
    <row r="22" spans="1:4">
      <c r="A22" s="15">
        <v>21</v>
      </c>
      <c r="B22" s="15">
        <v>27</v>
      </c>
      <c r="C22" s="15">
        <v>0</v>
      </c>
      <c r="D22" s="15">
        <v>0</v>
      </c>
    </row>
    <row r="23" spans="1:4">
      <c r="A23" s="15">
        <v>22</v>
      </c>
      <c r="B23" s="15">
        <v>20</v>
      </c>
      <c r="C23" s="15">
        <v>0</v>
      </c>
      <c r="D23" s="15">
        <v>0</v>
      </c>
    </row>
    <row r="24" spans="1:4">
      <c r="A24" s="15">
        <v>23</v>
      </c>
      <c r="B24" s="15">
        <v>44</v>
      </c>
      <c r="C24" s="15">
        <v>0</v>
      </c>
      <c r="D24" s="15">
        <v>0</v>
      </c>
    </row>
    <row r="25" spans="1:4">
      <c r="A25" s="15">
        <v>24</v>
      </c>
      <c r="B25" s="15">
        <v>68</v>
      </c>
      <c r="C25" s="15">
        <v>0</v>
      </c>
      <c r="D25" s="15">
        <v>0</v>
      </c>
    </row>
    <row r="26" spans="1:4">
      <c r="A26" s="15">
        <v>25</v>
      </c>
      <c r="B26" s="15">
        <v>56</v>
      </c>
      <c r="C26" s="15">
        <v>0</v>
      </c>
      <c r="D26" s="15">
        <v>0</v>
      </c>
    </row>
    <row r="27" spans="1:4">
      <c r="A27" s="15">
        <v>26</v>
      </c>
      <c r="B27" s="15">
        <v>119</v>
      </c>
      <c r="C27" s="15">
        <v>0</v>
      </c>
      <c r="D27" s="15">
        <v>0</v>
      </c>
    </row>
    <row r="28" spans="1:4">
      <c r="A28" s="15">
        <v>27</v>
      </c>
      <c r="B28" s="15">
        <v>135</v>
      </c>
      <c r="C28" s="15">
        <v>0</v>
      </c>
      <c r="D28" s="15">
        <v>0</v>
      </c>
    </row>
    <row r="29" spans="1:4">
      <c r="A29" s="15">
        <v>28</v>
      </c>
      <c r="B29" s="15">
        <v>195</v>
      </c>
      <c r="C29" s="15">
        <v>1</v>
      </c>
      <c r="D29" s="15">
        <v>1</v>
      </c>
    </row>
    <row r="30" spans="1:4">
      <c r="A30" s="15">
        <v>29</v>
      </c>
      <c r="B30" s="15">
        <v>335</v>
      </c>
      <c r="C30" s="15">
        <v>0</v>
      </c>
      <c r="D30" s="15">
        <v>0</v>
      </c>
    </row>
    <row r="31" spans="1:4">
      <c r="A31" s="15">
        <v>30</v>
      </c>
      <c r="B31" s="15">
        <v>472</v>
      </c>
      <c r="C31" s="15">
        <v>0</v>
      </c>
      <c r="D31" s="15">
        <v>0</v>
      </c>
    </row>
    <row r="32" spans="1:4">
      <c r="A32" s="15">
        <v>31</v>
      </c>
      <c r="B32" s="15">
        <v>442</v>
      </c>
      <c r="C32" s="15">
        <v>0</v>
      </c>
      <c r="D32" s="15">
        <v>0</v>
      </c>
    </row>
    <row r="33" spans="1:4">
      <c r="A33" s="15">
        <v>32</v>
      </c>
      <c r="B33" s="15">
        <v>464</v>
      </c>
      <c r="C33" s="15">
        <v>1</v>
      </c>
      <c r="D33" s="15">
        <v>1</v>
      </c>
    </row>
    <row r="34" spans="1:4">
      <c r="A34" s="15">
        <v>33</v>
      </c>
      <c r="B34" s="15">
        <v>560</v>
      </c>
      <c r="C34" s="15">
        <v>0</v>
      </c>
      <c r="D34" s="15">
        <v>0</v>
      </c>
    </row>
    <row r="35" spans="1:4">
      <c r="A35" s="15">
        <v>34</v>
      </c>
      <c r="B35" s="15">
        <v>669</v>
      </c>
      <c r="C35" s="15">
        <v>2</v>
      </c>
      <c r="D35" s="15">
        <v>0</v>
      </c>
    </row>
    <row r="36" spans="1:4">
      <c r="A36" s="15">
        <v>35</v>
      </c>
      <c r="B36" s="15">
        <v>420</v>
      </c>
      <c r="C36" s="15">
        <v>3</v>
      </c>
      <c r="D36" s="15">
        <v>0</v>
      </c>
    </row>
    <row r="37" spans="1:4">
      <c r="A37" s="15">
        <v>36</v>
      </c>
      <c r="B37" s="15">
        <v>588</v>
      </c>
      <c r="C37" s="15">
        <v>2</v>
      </c>
      <c r="D37" s="15">
        <v>0</v>
      </c>
    </row>
    <row r="38" spans="1:4">
      <c r="A38" s="15">
        <v>37</v>
      </c>
      <c r="B38" s="15">
        <v>743</v>
      </c>
      <c r="C38" s="15">
        <v>2</v>
      </c>
      <c r="D38" s="15">
        <v>0</v>
      </c>
    </row>
    <row r="39" spans="1:4">
      <c r="A39" s="15">
        <v>38</v>
      </c>
      <c r="B39" s="15">
        <v>553</v>
      </c>
      <c r="C39" s="15">
        <v>10</v>
      </c>
      <c r="D39" s="15">
        <v>1</v>
      </c>
    </row>
    <row r="40" spans="1:4">
      <c r="A40" s="15">
        <v>39</v>
      </c>
      <c r="B40" s="15">
        <v>612</v>
      </c>
      <c r="C40" s="15">
        <v>20</v>
      </c>
      <c r="D40" s="15">
        <v>6</v>
      </c>
    </row>
    <row r="41" spans="1:4">
      <c r="A41" s="15">
        <v>40</v>
      </c>
      <c r="B41" s="15">
        <v>596</v>
      </c>
      <c r="C41" s="15">
        <v>15</v>
      </c>
      <c r="D41" s="15">
        <v>6</v>
      </c>
    </row>
    <row r="42" spans="1:4">
      <c r="A42" s="15">
        <v>41</v>
      </c>
      <c r="B42" s="15">
        <v>544</v>
      </c>
      <c r="C42" s="15">
        <v>17</v>
      </c>
      <c r="D42" s="15">
        <v>6</v>
      </c>
    </row>
    <row r="43" spans="1:4">
      <c r="A43" s="15">
        <v>42</v>
      </c>
      <c r="B43" s="15">
        <v>275</v>
      </c>
      <c r="C43" s="15">
        <v>35</v>
      </c>
      <c r="D43" s="15">
        <v>19</v>
      </c>
    </row>
    <row r="44" spans="1:4">
      <c r="A44" s="15">
        <v>43</v>
      </c>
      <c r="B44" s="15">
        <v>204</v>
      </c>
      <c r="C44" s="15">
        <v>31</v>
      </c>
      <c r="D44" s="15">
        <v>11</v>
      </c>
    </row>
    <row r="45" spans="1:4">
      <c r="A45" s="15">
        <v>44</v>
      </c>
      <c r="B45" s="15">
        <v>282</v>
      </c>
      <c r="C45" s="15">
        <v>34</v>
      </c>
      <c r="D45" s="15">
        <v>12</v>
      </c>
    </row>
    <row r="46" spans="1:4">
      <c r="A46" s="15">
        <v>45</v>
      </c>
      <c r="B46" s="15">
        <v>163</v>
      </c>
      <c r="C46" s="15">
        <v>29</v>
      </c>
      <c r="D46" s="15">
        <v>17</v>
      </c>
    </row>
    <row r="47" spans="1:4">
      <c r="A47" s="15">
        <v>46</v>
      </c>
      <c r="B47" s="15">
        <v>183</v>
      </c>
      <c r="C47" s="15">
        <v>42</v>
      </c>
      <c r="D47" s="15">
        <v>24</v>
      </c>
    </row>
    <row r="48" spans="1:4">
      <c r="A48" s="15">
        <v>47</v>
      </c>
      <c r="B48" s="15">
        <v>101</v>
      </c>
      <c r="C48" s="15">
        <v>41</v>
      </c>
      <c r="D48" s="15">
        <v>18</v>
      </c>
    </row>
    <row r="49" spans="1:4">
      <c r="A49" s="15">
        <v>48</v>
      </c>
      <c r="B49" s="15">
        <v>89</v>
      </c>
      <c r="C49" s="15">
        <v>57</v>
      </c>
      <c r="D49" s="15">
        <v>22</v>
      </c>
    </row>
    <row r="50" spans="1:4">
      <c r="A50" s="15">
        <v>49</v>
      </c>
      <c r="B50" s="15">
        <v>68</v>
      </c>
      <c r="C50" s="15">
        <v>63</v>
      </c>
      <c r="D50" s="15">
        <v>22</v>
      </c>
    </row>
    <row r="51" spans="1:4">
      <c r="A51" s="15">
        <v>50</v>
      </c>
      <c r="B51" s="15">
        <v>47</v>
      </c>
      <c r="C51" s="15">
        <v>53</v>
      </c>
      <c r="D51" s="15">
        <v>19</v>
      </c>
    </row>
    <row r="52" spans="1:4">
      <c r="A52" s="15">
        <v>51</v>
      </c>
      <c r="B52" s="15">
        <v>71</v>
      </c>
      <c r="C52" s="15">
        <v>88</v>
      </c>
      <c r="D52" s="15">
        <v>31</v>
      </c>
    </row>
    <row r="53" spans="1:4">
      <c r="A53" s="15">
        <v>52</v>
      </c>
      <c r="B53" s="15">
        <v>48</v>
      </c>
      <c r="C53" s="15">
        <v>51</v>
      </c>
      <c r="D53" s="15">
        <v>19</v>
      </c>
    </row>
    <row r="54" spans="1:4">
      <c r="A54" s="15">
        <v>53</v>
      </c>
      <c r="B54" s="15"/>
      <c r="C54" s="15">
        <v>72</v>
      </c>
      <c r="D54" s="15">
        <v>31</v>
      </c>
    </row>
    <row r="55" spans="1:4">
      <c r="A55" s="15">
        <v>54</v>
      </c>
      <c r="B55" s="15"/>
      <c r="C55" s="15">
        <v>61</v>
      </c>
      <c r="D55" s="15">
        <v>18</v>
      </c>
    </row>
    <row r="56" spans="1:4">
      <c r="A56" s="15">
        <v>55</v>
      </c>
      <c r="B56" s="15"/>
      <c r="C56" s="15">
        <v>75</v>
      </c>
      <c r="D56" s="15">
        <v>37</v>
      </c>
    </row>
    <row r="57" spans="1:4">
      <c r="A57" s="15">
        <v>56</v>
      </c>
      <c r="B57" s="15"/>
      <c r="C57" s="15">
        <v>80</v>
      </c>
      <c r="D57" s="15">
        <v>35</v>
      </c>
    </row>
    <row r="58" spans="1:4">
      <c r="A58" s="15">
        <v>57</v>
      </c>
      <c r="B58" s="15"/>
      <c r="C58" s="15">
        <v>60</v>
      </c>
      <c r="D58" s="15">
        <v>33</v>
      </c>
    </row>
    <row r="59" spans="1:4">
      <c r="A59" s="15">
        <v>58</v>
      </c>
      <c r="B59" s="15"/>
      <c r="C59" s="15">
        <v>50</v>
      </c>
      <c r="D59" s="15">
        <v>16</v>
      </c>
    </row>
    <row r="60" spans="1:4">
      <c r="A60" s="15">
        <v>59</v>
      </c>
      <c r="B60" s="15"/>
      <c r="C60" s="15">
        <v>68</v>
      </c>
      <c r="D60" s="15">
        <v>26</v>
      </c>
    </row>
    <row r="61" spans="1:4">
      <c r="A61" s="15">
        <v>60</v>
      </c>
      <c r="B61" s="15"/>
      <c r="C61" s="15">
        <v>49</v>
      </c>
      <c r="D61" s="15">
        <v>17</v>
      </c>
    </row>
    <row r="62" spans="1:4">
      <c r="A62" s="15">
        <v>61</v>
      </c>
      <c r="B62" s="15"/>
      <c r="C62" s="15">
        <v>54</v>
      </c>
      <c r="D62" s="15">
        <v>20</v>
      </c>
    </row>
    <row r="63" spans="1:4">
      <c r="A63" s="15">
        <v>62</v>
      </c>
      <c r="B63" s="15"/>
      <c r="C63" s="15">
        <v>56</v>
      </c>
      <c r="D63" s="15">
        <v>24</v>
      </c>
    </row>
    <row r="64" spans="1:4">
      <c r="A64" s="15">
        <v>63</v>
      </c>
      <c r="B64" s="15"/>
      <c r="C64" s="15">
        <v>39</v>
      </c>
      <c r="D64" s="15">
        <v>18</v>
      </c>
    </row>
    <row r="65" spans="1:4">
      <c r="A65" s="15">
        <v>64</v>
      </c>
      <c r="B65" s="15"/>
      <c r="C65" s="15">
        <v>21</v>
      </c>
      <c r="D65" s="15">
        <v>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F503B-9CAB-1842-BEFC-6D5BBCD76349}">
  <dimension ref="A1:D50"/>
  <sheetViews>
    <sheetView workbookViewId="0">
      <selection activeCell="J19" sqref="J19"/>
    </sheetView>
  </sheetViews>
  <sheetFormatPr baseColWidth="10" defaultRowHeight="16"/>
  <sheetData>
    <row r="1" spans="1:4">
      <c r="A1" s="16" t="s">
        <v>348</v>
      </c>
      <c r="B1" s="16" t="s">
        <v>329</v>
      </c>
      <c r="C1" s="16" t="s">
        <v>349</v>
      </c>
      <c r="D1" s="16" t="s">
        <v>350</v>
      </c>
    </row>
    <row r="2" spans="1:4">
      <c r="A2" s="15">
        <v>1</v>
      </c>
      <c r="B2" s="15">
        <v>1</v>
      </c>
      <c r="C2" s="15">
        <v>0</v>
      </c>
      <c r="D2" s="15">
        <v>19</v>
      </c>
    </row>
    <row r="3" spans="1:4">
      <c r="A3" s="15">
        <v>2</v>
      </c>
      <c r="B3" s="15">
        <v>1</v>
      </c>
      <c r="C3" s="15">
        <v>0</v>
      </c>
      <c r="D3" s="15">
        <v>38</v>
      </c>
    </row>
    <row r="4" spans="1:4">
      <c r="A4" s="15">
        <v>3</v>
      </c>
      <c r="B4" s="15">
        <v>1</v>
      </c>
      <c r="C4" s="15">
        <v>0</v>
      </c>
      <c r="D4" s="15">
        <v>56</v>
      </c>
    </row>
    <row r="5" spans="1:4">
      <c r="A5" s="15">
        <v>4</v>
      </c>
      <c r="B5" s="15">
        <v>1</v>
      </c>
      <c r="C5" s="15">
        <v>0</v>
      </c>
      <c r="D5" s="15">
        <v>83</v>
      </c>
    </row>
    <row r="6" spans="1:4">
      <c r="A6" s="15">
        <v>5</v>
      </c>
      <c r="B6" s="15">
        <v>1</v>
      </c>
      <c r="C6" s="15">
        <v>0</v>
      </c>
      <c r="D6" s="15">
        <v>96</v>
      </c>
    </row>
    <row r="7" spans="1:4">
      <c r="A7" s="15">
        <v>6</v>
      </c>
      <c r="B7" s="15">
        <v>1</v>
      </c>
      <c r="C7" s="15">
        <v>0</v>
      </c>
      <c r="D7" s="15">
        <v>115</v>
      </c>
    </row>
    <row r="8" spans="1:4">
      <c r="A8" s="15">
        <v>7</v>
      </c>
      <c r="B8" s="15">
        <v>1</v>
      </c>
      <c r="C8" s="15">
        <v>0</v>
      </c>
      <c r="D8" s="15">
        <v>135</v>
      </c>
    </row>
    <row r="9" spans="1:4">
      <c r="A9" s="15">
        <v>8</v>
      </c>
      <c r="B9" s="15">
        <v>1</v>
      </c>
      <c r="C9" s="15">
        <v>0</v>
      </c>
      <c r="D9" s="15">
        <v>158</v>
      </c>
    </row>
    <row r="10" spans="1:4">
      <c r="A10" s="15">
        <v>9</v>
      </c>
      <c r="B10" s="15">
        <v>1</v>
      </c>
      <c r="C10" s="15">
        <v>0</v>
      </c>
      <c r="D10" s="15">
        <v>182</v>
      </c>
    </row>
    <row r="11" spans="1:4">
      <c r="A11" s="15">
        <v>10</v>
      </c>
      <c r="B11" s="15">
        <v>1</v>
      </c>
      <c r="C11" s="15">
        <v>0</v>
      </c>
      <c r="D11" s="15">
        <v>204</v>
      </c>
    </row>
    <row r="12" spans="1:4">
      <c r="A12" s="15">
        <v>11</v>
      </c>
      <c r="B12" s="15">
        <v>1</v>
      </c>
      <c r="C12" s="15">
        <v>0</v>
      </c>
      <c r="D12" s="15">
        <v>222</v>
      </c>
    </row>
    <row r="13" spans="1:4">
      <c r="A13" s="15">
        <v>12</v>
      </c>
      <c r="B13" s="15">
        <v>1</v>
      </c>
      <c r="C13" s="15">
        <v>0</v>
      </c>
      <c r="D13" s="15">
        <v>234</v>
      </c>
    </row>
    <row r="14" spans="1:4">
      <c r="A14" s="15">
        <v>13</v>
      </c>
      <c r="B14" s="15">
        <v>2</v>
      </c>
      <c r="C14" s="15">
        <v>0</v>
      </c>
      <c r="D14" s="15">
        <v>246</v>
      </c>
    </row>
    <row r="15" spans="1:4">
      <c r="A15" s="15">
        <v>14</v>
      </c>
      <c r="B15" s="15">
        <v>2</v>
      </c>
      <c r="C15" s="15">
        <v>0</v>
      </c>
      <c r="D15" s="15">
        <v>263</v>
      </c>
    </row>
    <row r="16" spans="1:4">
      <c r="A16" s="15">
        <v>15</v>
      </c>
      <c r="B16" s="15">
        <v>2</v>
      </c>
      <c r="C16" s="15">
        <v>0</v>
      </c>
      <c r="D16" s="15">
        <v>284</v>
      </c>
    </row>
    <row r="17" spans="1:4">
      <c r="A17" s="15">
        <v>16</v>
      </c>
      <c r="B17" s="15">
        <v>2</v>
      </c>
      <c r="C17" s="15">
        <v>0</v>
      </c>
      <c r="D17" s="15">
        <v>306</v>
      </c>
    </row>
    <row r="18" spans="1:4">
      <c r="A18" s="15">
        <v>17</v>
      </c>
      <c r="B18" s="15">
        <v>3</v>
      </c>
      <c r="C18" s="15">
        <v>0</v>
      </c>
      <c r="D18" s="15">
        <v>326</v>
      </c>
    </row>
    <row r="19" spans="1:4">
      <c r="A19" s="15">
        <v>18</v>
      </c>
      <c r="B19" s="15">
        <v>3</v>
      </c>
      <c r="C19" s="15">
        <v>0</v>
      </c>
      <c r="D19" s="15">
        <v>351</v>
      </c>
    </row>
    <row r="20" spans="1:4">
      <c r="A20" s="15">
        <v>19</v>
      </c>
      <c r="B20" s="15">
        <v>3</v>
      </c>
      <c r="C20" s="15">
        <v>2</v>
      </c>
      <c r="D20" s="15">
        <v>380</v>
      </c>
    </row>
    <row r="21" spans="1:4">
      <c r="A21" s="15">
        <v>20</v>
      </c>
      <c r="B21" s="15">
        <v>3</v>
      </c>
      <c r="C21" s="15">
        <v>5</v>
      </c>
      <c r="D21" s="15">
        <v>420</v>
      </c>
    </row>
    <row r="22" spans="1:4">
      <c r="A22" s="15">
        <v>21</v>
      </c>
      <c r="B22" s="15">
        <v>3</v>
      </c>
      <c r="C22" s="15">
        <v>7</v>
      </c>
      <c r="D22" s="15">
        <v>462</v>
      </c>
    </row>
    <row r="23" spans="1:4">
      <c r="A23" s="15">
        <v>22</v>
      </c>
      <c r="B23" s="15">
        <v>3</v>
      </c>
      <c r="C23" s="15">
        <v>9</v>
      </c>
      <c r="D23" s="15">
        <v>519</v>
      </c>
    </row>
    <row r="24" spans="1:4">
      <c r="A24" s="15">
        <v>23</v>
      </c>
      <c r="B24" s="15">
        <v>4</v>
      </c>
      <c r="C24" s="15">
        <v>18</v>
      </c>
      <c r="D24" s="15">
        <v>572</v>
      </c>
    </row>
    <row r="25" spans="1:4">
      <c r="A25" s="15">
        <v>24</v>
      </c>
      <c r="B25" s="15">
        <v>10</v>
      </c>
      <c r="C25" s="15">
        <v>32</v>
      </c>
      <c r="D25" s="15">
        <v>645</v>
      </c>
    </row>
    <row r="26" spans="1:4">
      <c r="A26" s="15">
        <v>25</v>
      </c>
      <c r="B26" s="15">
        <v>16</v>
      </c>
      <c r="C26" s="15">
        <v>41</v>
      </c>
      <c r="D26" s="15">
        <v>730</v>
      </c>
    </row>
    <row r="27" spans="1:4">
      <c r="A27" s="15">
        <v>26</v>
      </c>
      <c r="B27" s="15">
        <v>22</v>
      </c>
      <c r="C27" s="15">
        <v>52</v>
      </c>
      <c r="D27" s="15">
        <v>838</v>
      </c>
    </row>
    <row r="28" spans="1:4">
      <c r="A28" s="15">
        <v>27</v>
      </c>
      <c r="B28" s="15">
        <v>41</v>
      </c>
      <c r="C28" s="15">
        <v>68</v>
      </c>
      <c r="D28" s="15">
        <v>965</v>
      </c>
    </row>
    <row r="29" spans="1:4">
      <c r="A29" s="15">
        <v>28</v>
      </c>
      <c r="B29" s="15">
        <v>52</v>
      </c>
      <c r="C29" s="15">
        <v>88</v>
      </c>
      <c r="D29" s="15">
        <v>1079</v>
      </c>
    </row>
    <row r="30" spans="1:4">
      <c r="A30" s="15">
        <v>29</v>
      </c>
      <c r="B30" s="15">
        <v>64</v>
      </c>
      <c r="C30" s="15">
        <v>110</v>
      </c>
      <c r="D30" s="15">
        <v>1213</v>
      </c>
    </row>
    <row r="31" spans="1:4">
      <c r="A31" s="15">
        <v>30</v>
      </c>
      <c r="B31" s="15">
        <v>81</v>
      </c>
      <c r="C31" s="15">
        <v>122</v>
      </c>
      <c r="D31" s="15">
        <v>1329</v>
      </c>
    </row>
    <row r="32" spans="1:4">
      <c r="A32" s="15">
        <v>31</v>
      </c>
      <c r="B32" s="15">
        <v>105</v>
      </c>
      <c r="C32" s="15">
        <v>140</v>
      </c>
      <c r="D32" s="15">
        <v>1458</v>
      </c>
    </row>
    <row r="33" spans="1:4">
      <c r="A33" s="15">
        <v>32</v>
      </c>
      <c r="B33" s="15">
        <v>123</v>
      </c>
      <c r="C33" s="15">
        <v>163</v>
      </c>
      <c r="D33" s="15">
        <v>1590</v>
      </c>
    </row>
    <row r="34" spans="1:4">
      <c r="A34" s="15">
        <v>33</v>
      </c>
      <c r="B34" s="15">
        <v>145</v>
      </c>
      <c r="C34" s="15">
        <v>198</v>
      </c>
      <c r="D34" s="15">
        <v>1720</v>
      </c>
    </row>
    <row r="35" spans="1:4">
      <c r="A35" s="15">
        <v>34</v>
      </c>
      <c r="B35" s="15">
        <v>167</v>
      </c>
      <c r="C35" s="15">
        <v>239</v>
      </c>
      <c r="D35" s="15">
        <v>1845</v>
      </c>
    </row>
    <row r="36" spans="1:4">
      <c r="A36" s="15">
        <v>35</v>
      </c>
      <c r="B36" s="15">
        <v>186</v>
      </c>
      <c r="C36" s="15">
        <v>273</v>
      </c>
      <c r="D36" s="15">
        <v>1983</v>
      </c>
    </row>
    <row r="37" spans="1:4">
      <c r="A37" s="15">
        <v>36</v>
      </c>
      <c r="B37" s="15">
        <v>217</v>
      </c>
      <c r="C37" s="15">
        <v>330</v>
      </c>
      <c r="D37" s="15">
        <v>2107</v>
      </c>
    </row>
    <row r="38" spans="1:4">
      <c r="A38" s="15">
        <v>37</v>
      </c>
      <c r="B38" s="15">
        <v>236</v>
      </c>
      <c r="C38" s="15">
        <v>362</v>
      </c>
      <c r="D38" s="15">
        <v>2258</v>
      </c>
    </row>
    <row r="39" spans="1:4">
      <c r="A39" s="15">
        <v>38</v>
      </c>
      <c r="B39" s="15">
        <v>267</v>
      </c>
      <c r="C39" s="15">
        <v>403</v>
      </c>
      <c r="D39" s="15">
        <v>2409</v>
      </c>
    </row>
    <row r="40" spans="1:4">
      <c r="A40" s="15">
        <v>39</v>
      </c>
      <c r="B40" s="15">
        <v>285</v>
      </c>
      <c r="C40" s="15">
        <v>446</v>
      </c>
      <c r="D40" s="15">
        <v>2534</v>
      </c>
    </row>
    <row r="41" spans="1:4">
      <c r="A41" s="15">
        <v>40</v>
      </c>
      <c r="B41" s="15">
        <v>322</v>
      </c>
      <c r="C41" s="15">
        <v>484</v>
      </c>
      <c r="D41" s="15">
        <v>2667</v>
      </c>
    </row>
    <row r="42" spans="1:4">
      <c r="A42" s="15">
        <v>41</v>
      </c>
      <c r="B42" s="15">
        <v>357</v>
      </c>
      <c r="C42" s="15">
        <v>529</v>
      </c>
      <c r="D42" s="15">
        <v>2786</v>
      </c>
    </row>
    <row r="43" spans="1:4">
      <c r="A43" s="15">
        <v>42</v>
      </c>
      <c r="B43" s="15">
        <v>390</v>
      </c>
      <c r="C43" s="15">
        <v>556</v>
      </c>
      <c r="D43" s="15">
        <v>2908</v>
      </c>
    </row>
    <row r="44" spans="1:4">
      <c r="A44" s="15">
        <v>43</v>
      </c>
      <c r="B44" s="15">
        <v>406</v>
      </c>
      <c r="C44" s="15">
        <v>590</v>
      </c>
      <c r="D44" s="15">
        <v>3031</v>
      </c>
    </row>
    <row r="45" spans="1:4">
      <c r="A45" s="15">
        <v>44</v>
      </c>
      <c r="B45" s="15">
        <v>432</v>
      </c>
      <c r="C45" s="15">
        <v>632</v>
      </c>
      <c r="D45" s="15">
        <v>3130</v>
      </c>
    </row>
    <row r="46" spans="1:4">
      <c r="A46" s="15">
        <v>45</v>
      </c>
      <c r="B46" s="15">
        <v>449</v>
      </c>
      <c r="C46" s="15">
        <v>664</v>
      </c>
      <c r="D46" s="15">
        <v>3214</v>
      </c>
    </row>
    <row r="47" spans="1:4">
      <c r="A47" s="15">
        <v>46</v>
      </c>
      <c r="B47" s="15">
        <v>469</v>
      </c>
      <c r="C47" s="15">
        <v>698</v>
      </c>
      <c r="D47" s="15">
        <v>3301</v>
      </c>
    </row>
    <row r="48" spans="1:4">
      <c r="A48" s="15">
        <v>47</v>
      </c>
      <c r="B48" s="15">
        <v>493</v>
      </c>
      <c r="C48" s="15">
        <v>730</v>
      </c>
      <c r="D48" s="15">
        <v>3387</v>
      </c>
    </row>
    <row r="49" spans="1:4">
      <c r="A49" s="15">
        <v>48</v>
      </c>
      <c r="B49" s="15">
        <v>511</v>
      </c>
      <c r="C49" s="15">
        <v>751</v>
      </c>
      <c r="D49" s="15">
        <v>3469</v>
      </c>
    </row>
    <row r="50" spans="1:4">
      <c r="A50" s="15">
        <v>49</v>
      </c>
      <c r="B50" s="15">
        <v>519</v>
      </c>
      <c r="C50" s="15">
        <v>764</v>
      </c>
      <c r="D50" s="15">
        <v>3497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14848-313F-F94E-8C5B-2F8089069DE9}">
  <dimension ref="A1:F56"/>
  <sheetViews>
    <sheetView workbookViewId="0">
      <selection activeCell="M14" sqref="M14"/>
    </sheetView>
  </sheetViews>
  <sheetFormatPr baseColWidth="10" defaultRowHeight="16"/>
  <sheetData>
    <row r="1" spans="1:6">
      <c r="A1" s="16" t="s">
        <v>351</v>
      </c>
      <c r="B1" s="16"/>
      <c r="C1" s="16" t="s">
        <v>352</v>
      </c>
      <c r="D1" s="16" t="s">
        <v>353</v>
      </c>
      <c r="E1" s="16" t="s">
        <v>228</v>
      </c>
      <c r="F1" s="16" t="s">
        <v>354</v>
      </c>
    </row>
    <row r="2" spans="1:6">
      <c r="A2" s="15"/>
      <c r="B2" s="15"/>
      <c r="C2" s="15"/>
      <c r="D2" s="15"/>
      <c r="E2" s="15"/>
      <c r="F2" s="15"/>
    </row>
    <row r="3" spans="1:6">
      <c r="A3" s="15">
        <v>1</v>
      </c>
      <c r="B3" s="15"/>
      <c r="C3" s="15">
        <v>1</v>
      </c>
      <c r="D3" s="15">
        <v>0</v>
      </c>
      <c r="E3" s="15">
        <v>0</v>
      </c>
      <c r="F3" s="15">
        <v>0</v>
      </c>
    </row>
    <row r="4" spans="1:6">
      <c r="A4" s="15">
        <v>2</v>
      </c>
      <c r="B4" s="15"/>
      <c r="C4" s="15">
        <v>0</v>
      </c>
      <c r="D4" s="15">
        <v>0</v>
      </c>
      <c r="E4" s="15">
        <v>0</v>
      </c>
      <c r="F4" s="15">
        <v>0</v>
      </c>
    </row>
    <row r="5" spans="1:6">
      <c r="A5" s="15">
        <v>3</v>
      </c>
      <c r="B5" s="15"/>
      <c r="C5" s="15">
        <v>4</v>
      </c>
      <c r="D5" s="15">
        <v>0</v>
      </c>
      <c r="E5" s="15">
        <v>0</v>
      </c>
      <c r="F5" s="15">
        <v>0</v>
      </c>
    </row>
    <row r="6" spans="1:6">
      <c r="A6" s="15">
        <v>4</v>
      </c>
      <c r="B6" s="15"/>
      <c r="C6" s="15">
        <v>0</v>
      </c>
      <c r="D6" s="15">
        <v>0</v>
      </c>
      <c r="E6" s="15">
        <v>0</v>
      </c>
      <c r="F6" s="15">
        <v>0</v>
      </c>
    </row>
    <row r="7" spans="1:6">
      <c r="A7" s="15">
        <v>5</v>
      </c>
      <c r="B7" s="15"/>
      <c r="C7" s="15">
        <v>0</v>
      </c>
      <c r="D7" s="15">
        <v>0</v>
      </c>
      <c r="E7" s="15">
        <v>0</v>
      </c>
      <c r="F7" s="15">
        <v>0</v>
      </c>
    </row>
    <row r="8" spans="1:6">
      <c r="A8" s="15">
        <v>6</v>
      </c>
      <c r="B8" s="15"/>
      <c r="C8" s="15">
        <v>0</v>
      </c>
      <c r="D8" s="15">
        <v>0</v>
      </c>
      <c r="E8" s="15">
        <v>1</v>
      </c>
      <c r="F8" s="15">
        <v>0</v>
      </c>
    </row>
    <row r="9" spans="1:6">
      <c r="A9" s="15">
        <v>7</v>
      </c>
      <c r="B9" s="15"/>
      <c r="C9" s="15">
        <v>4</v>
      </c>
      <c r="D9" s="15">
        <v>0</v>
      </c>
      <c r="E9" s="15">
        <v>8</v>
      </c>
      <c r="F9" s="15">
        <v>0</v>
      </c>
    </row>
    <row r="10" spans="1:6">
      <c r="A10" s="15">
        <v>8</v>
      </c>
      <c r="B10" s="15"/>
      <c r="C10" s="15">
        <v>0</v>
      </c>
      <c r="D10" s="15">
        <v>0</v>
      </c>
      <c r="E10" s="15">
        <v>7</v>
      </c>
      <c r="F10" s="15">
        <v>1</v>
      </c>
    </row>
    <row r="11" spans="1:6">
      <c r="A11" s="15">
        <v>9</v>
      </c>
      <c r="B11" s="15"/>
      <c r="C11" s="15">
        <v>0</v>
      </c>
      <c r="D11" s="15">
        <v>0</v>
      </c>
      <c r="E11" s="15">
        <v>11</v>
      </c>
      <c r="F11" s="15">
        <v>0</v>
      </c>
    </row>
    <row r="12" spans="1:6">
      <c r="A12" s="15">
        <v>10</v>
      </c>
      <c r="B12" s="15"/>
      <c r="C12" s="15">
        <v>1</v>
      </c>
      <c r="D12" s="15">
        <v>0</v>
      </c>
      <c r="E12" s="15">
        <v>6</v>
      </c>
      <c r="F12" s="15">
        <v>0</v>
      </c>
    </row>
    <row r="13" spans="1:6">
      <c r="A13" s="15">
        <v>11</v>
      </c>
      <c r="B13" s="15"/>
      <c r="C13" s="15">
        <v>0</v>
      </c>
      <c r="D13" s="15">
        <v>0</v>
      </c>
      <c r="E13" s="15">
        <v>2</v>
      </c>
      <c r="F13" s="15">
        <v>0</v>
      </c>
    </row>
    <row r="14" spans="1:6">
      <c r="A14" s="15">
        <v>12</v>
      </c>
      <c r="B14" s="15"/>
      <c r="C14" s="15">
        <v>0</v>
      </c>
      <c r="D14" s="15">
        <v>0</v>
      </c>
      <c r="E14" s="15">
        <v>16</v>
      </c>
      <c r="F14" s="15">
        <v>0</v>
      </c>
    </row>
    <row r="15" spans="1:6">
      <c r="A15" s="15">
        <v>13</v>
      </c>
      <c r="B15" s="15"/>
      <c r="C15" s="15">
        <v>0</v>
      </c>
      <c r="D15" s="15">
        <v>0</v>
      </c>
      <c r="E15" s="15">
        <v>2</v>
      </c>
      <c r="F15" s="15">
        <v>0</v>
      </c>
    </row>
    <row r="16" spans="1:6">
      <c r="A16" s="15">
        <v>14</v>
      </c>
      <c r="B16" s="15"/>
      <c r="C16" s="15">
        <v>2</v>
      </c>
      <c r="D16" s="15">
        <v>0</v>
      </c>
      <c r="E16" s="15">
        <v>11</v>
      </c>
      <c r="F16" s="15">
        <v>0</v>
      </c>
    </row>
    <row r="17" spans="1:6">
      <c r="A17" s="15">
        <v>15</v>
      </c>
      <c r="B17" s="15"/>
      <c r="C17" s="15">
        <v>2</v>
      </c>
      <c r="D17" s="15">
        <v>0</v>
      </c>
      <c r="E17" s="15">
        <v>5</v>
      </c>
      <c r="F17" s="15">
        <v>0</v>
      </c>
    </row>
    <row r="18" spans="1:6">
      <c r="A18" s="15">
        <v>16</v>
      </c>
      <c r="B18" s="15"/>
      <c r="C18" s="15">
        <v>2</v>
      </c>
      <c r="D18" s="15">
        <v>0</v>
      </c>
      <c r="E18" s="15">
        <v>14</v>
      </c>
      <c r="F18" s="15">
        <v>0</v>
      </c>
    </row>
    <row r="19" spans="1:6">
      <c r="A19" s="15">
        <v>17</v>
      </c>
      <c r="B19" s="15"/>
      <c r="C19" s="15">
        <v>8</v>
      </c>
      <c r="D19" s="15">
        <v>0</v>
      </c>
      <c r="E19" s="15">
        <v>13</v>
      </c>
      <c r="F19" s="15">
        <v>0</v>
      </c>
    </row>
    <row r="20" spans="1:6">
      <c r="A20" s="15">
        <v>18</v>
      </c>
      <c r="B20" s="15"/>
      <c r="C20" s="15">
        <v>10</v>
      </c>
      <c r="D20" s="15">
        <v>0</v>
      </c>
      <c r="E20" s="15">
        <v>41</v>
      </c>
      <c r="F20" s="15">
        <v>0</v>
      </c>
    </row>
    <row r="21" spans="1:6">
      <c r="A21" s="15">
        <v>19</v>
      </c>
      <c r="B21" s="15"/>
      <c r="C21" s="15">
        <v>18</v>
      </c>
      <c r="D21" s="15">
        <v>0</v>
      </c>
      <c r="E21" s="15">
        <v>34</v>
      </c>
      <c r="F21" s="15">
        <v>1</v>
      </c>
    </row>
    <row r="22" spans="1:6">
      <c r="A22" s="15">
        <v>20</v>
      </c>
      <c r="B22" s="15"/>
      <c r="C22" s="15">
        <v>26</v>
      </c>
      <c r="D22" s="15">
        <v>0</v>
      </c>
      <c r="E22" s="15">
        <v>69</v>
      </c>
      <c r="F22" s="15">
        <v>0</v>
      </c>
    </row>
    <row r="23" spans="1:6">
      <c r="A23" s="15">
        <v>21</v>
      </c>
      <c r="B23" s="15"/>
      <c r="C23" s="15">
        <v>67</v>
      </c>
      <c r="D23" s="15">
        <v>0</v>
      </c>
      <c r="E23" s="15">
        <v>91</v>
      </c>
      <c r="F23" s="15">
        <v>1</v>
      </c>
    </row>
    <row r="24" spans="1:6">
      <c r="A24" s="15">
        <v>22</v>
      </c>
      <c r="B24" s="15"/>
      <c r="C24" s="15">
        <v>109</v>
      </c>
      <c r="D24" s="15">
        <v>0</v>
      </c>
      <c r="E24" s="15">
        <v>126</v>
      </c>
      <c r="F24" s="15">
        <v>4</v>
      </c>
    </row>
    <row r="25" spans="1:6">
      <c r="A25" s="15">
        <v>23</v>
      </c>
      <c r="B25" s="15"/>
      <c r="C25" s="15">
        <v>196</v>
      </c>
      <c r="D25" s="15">
        <v>0</v>
      </c>
      <c r="E25" s="15">
        <v>116</v>
      </c>
      <c r="F25" s="15">
        <v>3</v>
      </c>
    </row>
    <row r="26" spans="1:6">
      <c r="A26" s="15">
        <v>24</v>
      </c>
      <c r="B26" s="15"/>
      <c r="C26" s="15">
        <v>206</v>
      </c>
      <c r="D26" s="15">
        <v>0</v>
      </c>
      <c r="E26" s="15">
        <v>190</v>
      </c>
      <c r="F26" s="15">
        <v>5</v>
      </c>
    </row>
    <row r="27" spans="1:6">
      <c r="A27" s="15">
        <v>25</v>
      </c>
      <c r="B27" s="15"/>
      <c r="C27" s="15">
        <v>234</v>
      </c>
      <c r="D27" s="15">
        <v>0</v>
      </c>
      <c r="E27" s="15">
        <v>242</v>
      </c>
      <c r="F27" s="15">
        <v>8</v>
      </c>
    </row>
    <row r="28" spans="1:6">
      <c r="A28" s="15">
        <v>26</v>
      </c>
      <c r="B28" s="15"/>
      <c r="C28" s="15">
        <v>180</v>
      </c>
      <c r="D28" s="15">
        <v>0</v>
      </c>
      <c r="E28" s="15">
        <v>223</v>
      </c>
      <c r="F28" s="15">
        <v>10</v>
      </c>
    </row>
    <row r="29" spans="1:6">
      <c r="A29" s="15">
        <v>27</v>
      </c>
      <c r="B29" s="15"/>
      <c r="C29" s="15">
        <v>185</v>
      </c>
      <c r="D29" s="15">
        <v>0</v>
      </c>
      <c r="E29" s="15">
        <v>227</v>
      </c>
      <c r="F29" s="15">
        <v>10</v>
      </c>
    </row>
    <row r="30" spans="1:6">
      <c r="A30" s="15">
        <v>28</v>
      </c>
      <c r="B30" s="15"/>
      <c r="C30" s="15">
        <v>257</v>
      </c>
      <c r="D30" s="15">
        <v>1</v>
      </c>
      <c r="E30" s="15">
        <v>366</v>
      </c>
      <c r="F30" s="15">
        <v>28</v>
      </c>
    </row>
    <row r="31" spans="1:6">
      <c r="A31" s="15">
        <v>29</v>
      </c>
      <c r="B31" s="15"/>
      <c r="C31" s="15">
        <v>325</v>
      </c>
      <c r="D31" s="15">
        <v>5</v>
      </c>
      <c r="E31" s="15">
        <v>274</v>
      </c>
      <c r="F31" s="15">
        <v>39</v>
      </c>
    </row>
    <row r="32" spans="1:6">
      <c r="A32" s="15">
        <v>30</v>
      </c>
      <c r="B32" s="15"/>
      <c r="C32" s="15">
        <v>388</v>
      </c>
      <c r="D32" s="15">
        <v>0</v>
      </c>
      <c r="E32" s="15">
        <v>294</v>
      </c>
      <c r="F32" s="15">
        <v>40</v>
      </c>
    </row>
    <row r="33" spans="1:6">
      <c r="A33" s="15">
        <v>31</v>
      </c>
      <c r="B33" s="15"/>
      <c r="C33" s="15">
        <v>440</v>
      </c>
      <c r="D33" s="15">
        <v>1</v>
      </c>
      <c r="E33" s="15">
        <v>338</v>
      </c>
      <c r="F33" s="15">
        <v>42</v>
      </c>
    </row>
    <row r="34" spans="1:6">
      <c r="A34" s="15">
        <v>32</v>
      </c>
      <c r="B34" s="15"/>
      <c r="C34" s="15">
        <v>382</v>
      </c>
      <c r="D34" s="15">
        <v>0</v>
      </c>
      <c r="E34" s="15">
        <v>325</v>
      </c>
      <c r="F34" s="15">
        <v>76</v>
      </c>
    </row>
    <row r="35" spans="1:6">
      <c r="A35" s="15">
        <v>33</v>
      </c>
      <c r="B35" s="15"/>
      <c r="C35" s="15">
        <v>276</v>
      </c>
      <c r="D35" s="15">
        <v>4</v>
      </c>
      <c r="E35" s="15">
        <v>173</v>
      </c>
      <c r="F35" s="15">
        <v>32</v>
      </c>
    </row>
    <row r="36" spans="1:6">
      <c r="A36" s="15">
        <v>34</v>
      </c>
      <c r="B36" s="15"/>
      <c r="C36" s="15">
        <v>205</v>
      </c>
      <c r="D36" s="15">
        <v>1</v>
      </c>
      <c r="E36" s="15">
        <v>148</v>
      </c>
      <c r="F36" s="15">
        <v>15</v>
      </c>
    </row>
    <row r="37" spans="1:6">
      <c r="A37" s="15">
        <v>35</v>
      </c>
      <c r="B37" s="15"/>
      <c r="C37" s="15">
        <v>329</v>
      </c>
      <c r="D37" s="15">
        <v>0</v>
      </c>
      <c r="E37" s="15">
        <v>284</v>
      </c>
      <c r="F37" s="15">
        <v>131</v>
      </c>
    </row>
    <row r="38" spans="1:6">
      <c r="A38" s="15">
        <v>36</v>
      </c>
      <c r="B38" s="15"/>
      <c r="C38" s="15">
        <v>332</v>
      </c>
      <c r="D38" s="15">
        <v>1</v>
      </c>
      <c r="E38" s="15">
        <v>311</v>
      </c>
      <c r="F38" s="15">
        <v>94</v>
      </c>
    </row>
    <row r="39" spans="1:6">
      <c r="A39" s="15">
        <v>37</v>
      </c>
      <c r="B39" s="15"/>
      <c r="C39" s="15">
        <v>401</v>
      </c>
      <c r="D39" s="15">
        <v>0</v>
      </c>
      <c r="E39" s="15">
        <v>367</v>
      </c>
      <c r="F39" s="15">
        <v>88</v>
      </c>
    </row>
    <row r="40" spans="1:6">
      <c r="A40" s="15">
        <v>38</v>
      </c>
      <c r="B40" s="15"/>
      <c r="C40" s="15">
        <v>326</v>
      </c>
      <c r="D40" s="15">
        <v>2</v>
      </c>
      <c r="E40" s="15">
        <v>245</v>
      </c>
      <c r="F40" s="15">
        <v>130</v>
      </c>
    </row>
    <row r="41" spans="1:6">
      <c r="A41" s="15">
        <v>39</v>
      </c>
      <c r="B41" s="15"/>
      <c r="C41" s="15">
        <v>488</v>
      </c>
      <c r="D41" s="15">
        <v>3</v>
      </c>
      <c r="E41" s="15">
        <v>353</v>
      </c>
      <c r="F41" s="15">
        <v>194</v>
      </c>
    </row>
    <row r="42" spans="1:6">
      <c r="A42" s="15">
        <v>40</v>
      </c>
      <c r="B42" s="15"/>
      <c r="C42" s="15">
        <v>483</v>
      </c>
      <c r="D42" s="15">
        <v>6</v>
      </c>
      <c r="E42" s="15">
        <v>321</v>
      </c>
      <c r="F42" s="15">
        <v>196</v>
      </c>
    </row>
    <row r="43" spans="1:6">
      <c r="A43" s="15">
        <v>41</v>
      </c>
      <c r="B43" s="15"/>
      <c r="C43" s="15">
        <v>205</v>
      </c>
      <c r="D43" s="15">
        <v>0</v>
      </c>
      <c r="E43" s="15">
        <v>288</v>
      </c>
      <c r="F43" s="15">
        <v>179</v>
      </c>
    </row>
    <row r="44" spans="1:6">
      <c r="A44" s="15">
        <v>42</v>
      </c>
      <c r="B44" s="15"/>
      <c r="C44" s="15">
        <v>363</v>
      </c>
      <c r="D44" s="15">
        <v>0</v>
      </c>
      <c r="E44" s="15">
        <v>572</v>
      </c>
      <c r="F44" s="15">
        <v>437</v>
      </c>
    </row>
    <row r="45" spans="1:6">
      <c r="A45" s="15">
        <v>43</v>
      </c>
      <c r="B45" s="15"/>
      <c r="C45" s="15">
        <v>220</v>
      </c>
      <c r="D45" s="15">
        <v>1</v>
      </c>
      <c r="E45" s="15">
        <v>287</v>
      </c>
      <c r="F45" s="15">
        <v>664</v>
      </c>
    </row>
    <row r="46" spans="1:6">
      <c r="A46" s="15">
        <v>44</v>
      </c>
      <c r="B46" s="15"/>
      <c r="C46" s="15">
        <v>749</v>
      </c>
      <c r="D46" s="15">
        <v>32</v>
      </c>
      <c r="E46" s="15">
        <v>728</v>
      </c>
      <c r="F46" s="15">
        <v>783</v>
      </c>
    </row>
    <row r="47" spans="1:6">
      <c r="A47" s="15">
        <v>45</v>
      </c>
      <c r="B47" s="15"/>
      <c r="C47" s="15">
        <v>1285</v>
      </c>
      <c r="D47" s="15">
        <v>31</v>
      </c>
      <c r="E47" s="15">
        <v>1274</v>
      </c>
      <c r="F47" s="15">
        <v>1160</v>
      </c>
    </row>
    <row r="48" spans="1:6">
      <c r="A48" s="15">
        <v>46</v>
      </c>
      <c r="B48" s="15"/>
      <c r="C48" s="15">
        <v>99</v>
      </c>
      <c r="D48" s="15">
        <v>0</v>
      </c>
      <c r="E48" s="15">
        <v>254</v>
      </c>
      <c r="F48" s="15">
        <v>713</v>
      </c>
    </row>
    <row r="49" spans="1:6">
      <c r="A49" s="15">
        <v>47</v>
      </c>
      <c r="B49" s="15"/>
      <c r="C49" s="15">
        <v>125</v>
      </c>
      <c r="D49" s="15">
        <v>7</v>
      </c>
      <c r="E49" s="15">
        <v>364</v>
      </c>
      <c r="F49" s="15">
        <v>572</v>
      </c>
    </row>
    <row r="50" spans="1:6">
      <c r="A50" s="15">
        <v>48</v>
      </c>
      <c r="B50" s="15"/>
      <c r="C50" s="15">
        <v>79</v>
      </c>
      <c r="D50" s="15">
        <v>0</v>
      </c>
      <c r="E50" s="15">
        <v>196</v>
      </c>
      <c r="F50" s="15">
        <v>694</v>
      </c>
    </row>
    <row r="51" spans="1:6">
      <c r="A51" s="15">
        <v>49</v>
      </c>
      <c r="B51" s="15"/>
      <c r="C51" s="15">
        <v>203</v>
      </c>
      <c r="D51" s="15">
        <v>3</v>
      </c>
      <c r="E51" s="15">
        <v>315</v>
      </c>
      <c r="F51" s="15">
        <v>777</v>
      </c>
    </row>
    <row r="52" spans="1:6">
      <c r="A52" s="15">
        <v>50</v>
      </c>
      <c r="B52" s="15"/>
      <c r="C52" s="15">
        <v>87</v>
      </c>
      <c r="D52" s="15">
        <v>1</v>
      </c>
      <c r="E52" s="15">
        <v>194</v>
      </c>
      <c r="F52" s="15">
        <v>1058</v>
      </c>
    </row>
    <row r="53" spans="1:6">
      <c r="A53" s="15">
        <v>51</v>
      </c>
      <c r="B53" s="15"/>
      <c r="C53" s="15">
        <v>74</v>
      </c>
      <c r="D53" s="15">
        <v>3</v>
      </c>
      <c r="E53" s="15">
        <v>313</v>
      </c>
      <c r="F53" s="15">
        <v>1327</v>
      </c>
    </row>
    <row r="54" spans="1:6">
      <c r="A54" s="15">
        <v>52</v>
      </c>
      <c r="B54" s="15"/>
      <c r="C54" s="15">
        <v>61</v>
      </c>
      <c r="D54" s="15">
        <v>1</v>
      </c>
      <c r="E54" s="15">
        <v>215</v>
      </c>
      <c r="F54" s="15">
        <v>1478</v>
      </c>
    </row>
    <row r="55" spans="1:6">
      <c r="A55" s="15">
        <v>53</v>
      </c>
      <c r="B55" s="15"/>
      <c r="C55" s="15">
        <v>20</v>
      </c>
      <c r="D55" s="15">
        <v>0</v>
      </c>
      <c r="E55" s="15">
        <v>45</v>
      </c>
      <c r="F55" s="15">
        <v>1376</v>
      </c>
    </row>
    <row r="56" spans="1:6">
      <c r="A56" s="15">
        <v>54</v>
      </c>
      <c r="B56" s="15"/>
      <c r="C56" s="15">
        <v>11</v>
      </c>
      <c r="D56" s="15">
        <v>0</v>
      </c>
      <c r="E56" s="15">
        <v>5</v>
      </c>
      <c r="F56" s="15">
        <v>385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904A2-2752-834B-9F0E-25B6ACBEB2EB}">
  <dimension ref="A1:C59"/>
  <sheetViews>
    <sheetView tabSelected="1" workbookViewId="0">
      <selection activeCell="N19" sqref="N19"/>
    </sheetView>
  </sheetViews>
  <sheetFormatPr baseColWidth="10" defaultRowHeight="16"/>
  <sheetData>
    <row r="1" spans="1:3">
      <c r="A1" s="16"/>
      <c r="B1" s="16" t="s">
        <v>345</v>
      </c>
      <c r="C1" s="16" t="s">
        <v>355</v>
      </c>
    </row>
    <row r="2" spans="1:3">
      <c r="A2" s="15">
        <v>1</v>
      </c>
      <c r="B2" s="15">
        <v>0</v>
      </c>
      <c r="C2" s="15"/>
    </row>
    <row r="3" spans="1:3">
      <c r="A3" s="15">
        <v>2</v>
      </c>
      <c r="B3" s="15">
        <v>1</v>
      </c>
      <c r="C3" s="15"/>
    </row>
    <row r="4" spans="1:3">
      <c r="A4" s="15">
        <v>3</v>
      </c>
      <c r="B4" s="15">
        <v>1</v>
      </c>
      <c r="C4" s="15"/>
    </row>
    <row r="5" spans="1:3">
      <c r="A5" s="15">
        <v>4</v>
      </c>
      <c r="B5" s="15">
        <v>1</v>
      </c>
      <c r="C5" s="15"/>
    </row>
    <row r="6" spans="1:3">
      <c r="A6" s="15">
        <v>5</v>
      </c>
      <c r="B6" s="15">
        <v>3</v>
      </c>
      <c r="C6" s="15"/>
    </row>
    <row r="7" spans="1:3">
      <c r="A7" s="15">
        <v>6</v>
      </c>
      <c r="B7" s="15">
        <v>3</v>
      </c>
      <c r="C7" s="15"/>
    </row>
    <row r="8" spans="1:3">
      <c r="A8" s="15">
        <v>7</v>
      </c>
      <c r="B8" s="15">
        <v>5</v>
      </c>
      <c r="C8" s="15">
        <v>0</v>
      </c>
    </row>
    <row r="9" spans="1:3">
      <c r="A9" s="15">
        <v>8</v>
      </c>
      <c r="B9" s="15">
        <v>5</v>
      </c>
      <c r="C9" s="15">
        <v>0</v>
      </c>
    </row>
    <row r="10" spans="1:3">
      <c r="A10" s="15">
        <v>9</v>
      </c>
      <c r="B10" s="15">
        <v>3</v>
      </c>
      <c r="C10" s="15">
        <v>0</v>
      </c>
    </row>
    <row r="11" spans="1:3">
      <c r="A11" s="15">
        <v>10</v>
      </c>
      <c r="B11" s="15">
        <v>5</v>
      </c>
      <c r="C11" s="15">
        <v>0</v>
      </c>
    </row>
    <row r="12" spans="1:3">
      <c r="A12" s="15">
        <v>11</v>
      </c>
      <c r="B12" s="15">
        <v>11</v>
      </c>
      <c r="C12" s="15">
        <v>19</v>
      </c>
    </row>
    <row r="13" spans="1:3">
      <c r="A13" s="15">
        <v>12</v>
      </c>
      <c r="B13" s="15">
        <v>7</v>
      </c>
      <c r="C13" s="15">
        <v>19</v>
      </c>
    </row>
    <row r="14" spans="1:3">
      <c r="A14" s="15">
        <v>13</v>
      </c>
      <c r="B14" s="15">
        <v>9</v>
      </c>
      <c r="C14" s="15">
        <v>18</v>
      </c>
    </row>
    <row r="15" spans="1:3">
      <c r="A15" s="15">
        <v>14</v>
      </c>
      <c r="B15" s="15">
        <v>5</v>
      </c>
      <c r="C15" s="15">
        <v>27</v>
      </c>
    </row>
    <row r="16" spans="1:3">
      <c r="A16" s="15">
        <v>15</v>
      </c>
      <c r="B16" s="15">
        <v>19</v>
      </c>
      <c r="C16" s="15">
        <v>13</v>
      </c>
    </row>
    <row r="17" spans="1:3">
      <c r="A17" s="15">
        <v>16</v>
      </c>
      <c r="B17" s="15">
        <v>15</v>
      </c>
      <c r="C17" s="15">
        <v>19</v>
      </c>
    </row>
    <row r="18" spans="1:3">
      <c r="A18" s="15">
        <v>17</v>
      </c>
      <c r="B18" s="15">
        <v>23</v>
      </c>
      <c r="C18" s="15">
        <v>20</v>
      </c>
    </row>
    <row r="19" spans="1:3">
      <c r="A19" s="15">
        <v>18</v>
      </c>
      <c r="B19" s="15">
        <v>18</v>
      </c>
      <c r="C19" s="15">
        <v>23</v>
      </c>
    </row>
    <row r="20" spans="1:3">
      <c r="A20" s="15">
        <v>19</v>
      </c>
      <c r="B20" s="15">
        <v>38</v>
      </c>
      <c r="C20" s="15">
        <v>24</v>
      </c>
    </row>
    <row r="21" spans="1:3">
      <c r="A21" s="15">
        <v>20</v>
      </c>
      <c r="B21" s="15">
        <v>60</v>
      </c>
      <c r="C21" s="15">
        <v>22</v>
      </c>
    </row>
    <row r="22" spans="1:3">
      <c r="A22" s="15">
        <v>21</v>
      </c>
      <c r="B22" s="15">
        <v>47</v>
      </c>
      <c r="C22" s="15">
        <v>18</v>
      </c>
    </row>
    <row r="23" spans="1:3">
      <c r="A23" s="15">
        <v>22</v>
      </c>
      <c r="B23" s="15">
        <v>115</v>
      </c>
      <c r="C23" s="15">
        <v>12</v>
      </c>
    </row>
    <row r="24" spans="1:3">
      <c r="A24" s="15">
        <v>23</v>
      </c>
      <c r="B24" s="15">
        <v>123</v>
      </c>
      <c r="C24" s="15">
        <v>12</v>
      </c>
    </row>
    <row r="25" spans="1:3">
      <c r="A25" s="15">
        <v>24</v>
      </c>
      <c r="B25" s="15">
        <v>176</v>
      </c>
      <c r="C25" s="15">
        <v>17</v>
      </c>
    </row>
    <row r="26" spans="1:3">
      <c r="A26" s="15">
        <v>25</v>
      </c>
      <c r="B26" s="15">
        <v>314</v>
      </c>
      <c r="C26" s="15">
        <v>21</v>
      </c>
    </row>
    <row r="27" spans="1:3">
      <c r="A27" s="15">
        <v>26</v>
      </c>
      <c r="B27" s="15">
        <v>441</v>
      </c>
      <c r="C27" s="15">
        <v>22</v>
      </c>
    </row>
    <row r="28" spans="1:3">
      <c r="A28" s="15">
        <v>27</v>
      </c>
      <c r="B28" s="15">
        <v>411</v>
      </c>
      <c r="C28" s="15">
        <v>20</v>
      </c>
    </row>
    <row r="29" spans="1:3">
      <c r="A29" s="15">
        <v>28</v>
      </c>
      <c r="B29" s="15">
        <v>435</v>
      </c>
      <c r="C29" s="15">
        <v>25</v>
      </c>
    </row>
    <row r="30" spans="1:3">
      <c r="A30" s="15">
        <v>29</v>
      </c>
      <c r="B30" s="15">
        <v>539</v>
      </c>
      <c r="C30" s="15">
        <v>31</v>
      </c>
    </row>
    <row r="31" spans="1:3">
      <c r="A31" s="15">
        <v>30</v>
      </c>
      <c r="B31" s="15">
        <v>623</v>
      </c>
      <c r="C31" s="15">
        <v>43</v>
      </c>
    </row>
    <row r="32" spans="1:3">
      <c r="A32" s="15">
        <v>31</v>
      </c>
      <c r="B32" s="15">
        <v>399</v>
      </c>
      <c r="C32" s="15">
        <v>44</v>
      </c>
    </row>
    <row r="33" spans="1:3">
      <c r="A33" s="15">
        <v>32</v>
      </c>
      <c r="B33" s="15">
        <v>559</v>
      </c>
      <c r="C33" s="15">
        <v>59</v>
      </c>
    </row>
    <row r="34" spans="1:3">
      <c r="A34" s="15">
        <v>33</v>
      </c>
      <c r="B34" s="15">
        <v>709</v>
      </c>
      <c r="C34" s="15">
        <v>62</v>
      </c>
    </row>
    <row r="35" spans="1:3">
      <c r="A35" s="15">
        <v>34</v>
      </c>
      <c r="B35" s="15">
        <v>534</v>
      </c>
      <c r="C35" s="15">
        <v>87</v>
      </c>
    </row>
    <row r="36" spans="1:3">
      <c r="A36" s="15">
        <v>35</v>
      </c>
      <c r="B36" s="15">
        <v>598</v>
      </c>
      <c r="C36" s="15">
        <v>94</v>
      </c>
    </row>
    <row r="37" spans="1:3">
      <c r="A37" s="15">
        <v>36</v>
      </c>
      <c r="B37" s="15">
        <v>576</v>
      </c>
      <c r="C37" s="15">
        <v>119</v>
      </c>
    </row>
    <row r="38" spans="1:3">
      <c r="A38" s="15">
        <v>37</v>
      </c>
      <c r="B38" s="15">
        <v>533</v>
      </c>
      <c r="C38" s="15">
        <v>143</v>
      </c>
    </row>
    <row r="39" spans="1:3">
      <c r="A39" s="15">
        <v>38</v>
      </c>
      <c r="B39" s="15">
        <v>263</v>
      </c>
      <c r="C39" s="15">
        <v>134</v>
      </c>
    </row>
    <row r="40" spans="1:3">
      <c r="A40" s="15">
        <v>39</v>
      </c>
      <c r="B40" s="15">
        <v>189</v>
      </c>
      <c r="C40" s="15">
        <v>156</v>
      </c>
    </row>
    <row r="41" spans="1:3">
      <c r="A41" s="15">
        <v>40</v>
      </c>
      <c r="B41" s="15">
        <v>275</v>
      </c>
      <c r="C41" s="15">
        <v>128</v>
      </c>
    </row>
    <row r="42" spans="1:3">
      <c r="A42" s="15">
        <v>41</v>
      </c>
      <c r="B42" s="15">
        <v>160</v>
      </c>
      <c r="C42" s="15">
        <v>147</v>
      </c>
    </row>
    <row r="43" spans="1:3">
      <c r="A43" s="15">
        <v>42</v>
      </c>
      <c r="B43" s="15">
        <v>172</v>
      </c>
      <c r="C43" s="15">
        <v>155</v>
      </c>
    </row>
    <row r="44" spans="1:3">
      <c r="A44" s="15">
        <v>43</v>
      </c>
      <c r="B44" s="15">
        <v>98</v>
      </c>
      <c r="C44" s="15">
        <v>165</v>
      </c>
    </row>
    <row r="45" spans="1:3">
      <c r="A45" s="15">
        <v>44</v>
      </c>
      <c r="B45" s="15">
        <v>81</v>
      </c>
      <c r="C45" s="15">
        <v>166</v>
      </c>
    </row>
    <row r="46" spans="1:3">
      <c r="A46" s="15">
        <v>45</v>
      </c>
      <c r="B46" s="15">
        <v>67</v>
      </c>
      <c r="C46" s="15">
        <v>172</v>
      </c>
    </row>
    <row r="47" spans="1:3">
      <c r="A47" s="15">
        <v>46</v>
      </c>
      <c r="B47" s="15">
        <v>46</v>
      </c>
      <c r="C47" s="15">
        <v>181</v>
      </c>
    </row>
    <row r="48" spans="1:3">
      <c r="A48" s="15">
        <v>47</v>
      </c>
      <c r="B48" s="15">
        <v>67</v>
      </c>
      <c r="C48" s="15">
        <v>183</v>
      </c>
    </row>
    <row r="49" spans="1:3">
      <c r="A49" s="15">
        <v>48</v>
      </c>
      <c r="B49" s="15">
        <v>46</v>
      </c>
      <c r="C49" s="15">
        <v>192</v>
      </c>
    </row>
    <row r="50" spans="1:3">
      <c r="A50" s="15">
        <v>49</v>
      </c>
      <c r="B50" s="15">
        <v>34</v>
      </c>
      <c r="C50" s="15">
        <v>168</v>
      </c>
    </row>
    <row r="51" spans="1:3">
      <c r="A51" s="15">
        <v>50</v>
      </c>
      <c r="B51" s="15">
        <v>29</v>
      </c>
      <c r="C51" s="15">
        <v>171</v>
      </c>
    </row>
    <row r="52" spans="1:3">
      <c r="A52" s="15">
        <v>51</v>
      </c>
      <c r="B52" s="15">
        <v>37</v>
      </c>
      <c r="C52" s="15">
        <v>164</v>
      </c>
    </row>
    <row r="53" spans="1:3">
      <c r="A53" s="15">
        <v>52</v>
      </c>
      <c r="B53" s="15">
        <v>29</v>
      </c>
      <c r="C53" s="15">
        <v>149</v>
      </c>
    </row>
    <row r="54" spans="1:3">
      <c r="A54" s="15">
        <v>53</v>
      </c>
      <c r="B54" s="15">
        <v>11</v>
      </c>
      <c r="C54" s="15">
        <v>157</v>
      </c>
    </row>
    <row r="55" spans="1:3">
      <c r="A55" s="15">
        <v>54</v>
      </c>
      <c r="B55" s="15">
        <v>13</v>
      </c>
      <c r="C55" s="15">
        <v>141</v>
      </c>
    </row>
    <row r="56" spans="1:3">
      <c r="A56" s="15">
        <v>55</v>
      </c>
      <c r="B56" s="15">
        <v>7</v>
      </c>
      <c r="C56" s="15">
        <v>116</v>
      </c>
    </row>
    <row r="57" spans="1:3">
      <c r="A57" s="15">
        <v>56</v>
      </c>
      <c r="B57" s="15">
        <v>4</v>
      </c>
      <c r="C57" s="15">
        <v>121</v>
      </c>
    </row>
    <row r="58" spans="1:3">
      <c r="A58" s="15">
        <v>57</v>
      </c>
      <c r="B58" s="15">
        <v>1</v>
      </c>
      <c r="C58" s="15">
        <v>118</v>
      </c>
    </row>
    <row r="59" spans="1:3">
      <c r="A59" s="15">
        <v>58</v>
      </c>
      <c r="B59" s="15">
        <v>1</v>
      </c>
      <c r="C59" s="15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By Canton</vt:lpstr>
      <vt:lpstr>By Province</vt:lpstr>
      <vt:lpstr>Testing results</vt:lpstr>
      <vt:lpstr>RISK RATIO</vt:lpstr>
      <vt:lpstr>DALY</vt:lpstr>
      <vt:lpstr>CFR%</vt:lpstr>
      <vt:lpstr>PCR laboratories</vt:lpstr>
      <vt:lpstr>Risk ratio tables</vt:lpstr>
      <vt:lpstr>Symptomatology</vt:lpstr>
      <vt:lpstr>Deaths ans cases</vt:lpstr>
      <vt:lpstr>All Deaths </vt:lpstr>
      <vt:lpstr>Test Performed</vt:lpstr>
      <vt:lpstr>Deaths vs ALive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2020-04-22T16:42:18Z</dcterms:created>
  <dcterms:modified xsi:type="dcterms:W3CDTF">2020-05-07T19:14:47Z</dcterms:modified>
</cp:coreProperties>
</file>