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ulowe\Datas\Dominique Schneider Grenoble\emergent project TIMC\manuscript\"/>
    </mc:Choice>
  </mc:AlternateContent>
  <xr:revisionPtr revIDLastSave="0" documentId="8_{ED0178D4-9A4E-4221-BCE3-5DBB731F3F33}" xr6:coauthVersionLast="47" xr6:coauthVersionMax="47" xr10:uidLastSave="{00000000-0000-0000-0000-000000000000}"/>
  <bookViews>
    <workbookView xWindow="-110" yWindow="-110" windowWidth="19420" windowHeight="11020" xr2:uid="{00000000-000D-0000-FFFF-FFFF00000000}"/>
  </bookViews>
  <sheets>
    <sheet name="RDA_sink_all" sheetId="4" r:id="rId1"/>
    <sheet name="RDA_sink_NICU" sheetId="6" r:id="rId2"/>
    <sheet name="RDA_sink_AICU" sheetId="5" r:id="rId3"/>
    <sheet name="RDA_WW_all" sheetId="1" r:id="rId4"/>
    <sheet name="RDA_WW_NICU" sheetId="3" r:id="rId5"/>
    <sheet name="RDA_WW_AICU" sheetId="2"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6" l="1"/>
  <c r="N9" i="6"/>
  <c r="M9" i="6"/>
  <c r="L9" i="6"/>
  <c r="K9" i="6"/>
  <c r="J9" i="6"/>
  <c r="I9" i="6"/>
  <c r="H9" i="6"/>
  <c r="G9" i="6"/>
  <c r="F9" i="6"/>
  <c r="E9" i="6"/>
  <c r="D9" i="6"/>
  <c r="C9" i="6"/>
  <c r="B9" i="6"/>
  <c r="L9" i="5"/>
  <c r="K9" i="5"/>
  <c r="J9" i="5"/>
  <c r="I9" i="5"/>
  <c r="H9" i="5"/>
  <c r="G9" i="5"/>
  <c r="F9" i="5"/>
  <c r="E9" i="5"/>
  <c r="D9" i="5"/>
  <c r="C9" i="5"/>
  <c r="B9" i="5"/>
  <c r="I9" i="4"/>
  <c r="H9" i="4"/>
  <c r="G9" i="4"/>
  <c r="F9" i="4"/>
  <c r="E9" i="4"/>
  <c r="D9" i="4"/>
  <c r="C9" i="4"/>
  <c r="B9" i="4"/>
  <c r="H9" i="3"/>
  <c r="G9" i="3"/>
  <c r="F9" i="3"/>
  <c r="E9" i="3"/>
  <c r="D9" i="3"/>
  <c r="C9" i="3"/>
  <c r="B9" i="3"/>
  <c r="G9" i="2"/>
  <c r="F9" i="2"/>
  <c r="E9" i="2"/>
  <c r="D9" i="2"/>
  <c r="C9" i="2"/>
  <c r="B9" i="2"/>
  <c r="O9" i="1"/>
  <c r="N9" i="1"/>
  <c r="M9" i="1"/>
  <c r="L9" i="1"/>
  <c r="K9" i="1"/>
  <c r="J9" i="1"/>
  <c r="I9" i="1"/>
  <c r="H9" i="1"/>
  <c r="G9" i="1"/>
  <c r="F9" i="1"/>
  <c r="E9" i="1"/>
  <c r="D9" i="1"/>
  <c r="C9" i="1"/>
  <c r="B9" i="1"/>
</calcChain>
</file>

<file path=xl/sharedStrings.xml><?xml version="1.0" encoding="utf-8"?>
<sst xmlns="http://schemas.openxmlformats.org/spreadsheetml/2006/main" count="104" uniqueCount="23">
  <si>
    <t>Inertia</t>
  </si>
  <si>
    <t>Rank</t>
  </si>
  <si>
    <t>Total</t>
  </si>
  <si>
    <t>Unconstrained</t>
  </si>
  <si>
    <t>Inertia is variance</t>
  </si>
  <si>
    <t>Eigenvalues for unconstrained axes</t>
  </si>
  <si>
    <t>PC1</t>
  </si>
  <si>
    <t>PC2</t>
  </si>
  <si>
    <t>PC3</t>
  </si>
  <si>
    <t>PC4</t>
  </si>
  <si>
    <t>PC5</t>
  </si>
  <si>
    <t>PC6</t>
  </si>
  <si>
    <t>PC7</t>
  </si>
  <si>
    <t>PC8</t>
  </si>
  <si>
    <t>PC9</t>
  </si>
  <si>
    <t>PC10</t>
  </si>
  <si>
    <t>PC11</t>
  </si>
  <si>
    <t>PC12</t>
  </si>
  <si>
    <t>PC13</t>
  </si>
  <si>
    <t>PC14</t>
  </si>
  <si>
    <t>percentage explaining the variance</t>
  </si>
  <si>
    <t>(showing 8 of 19 unconstrained eigenvalues)</t>
  </si>
  <si>
    <r>
      <t>Supplementary Table 1.</t>
    </r>
    <r>
      <rPr>
        <sz val="11"/>
        <color theme="1"/>
        <rFont val="Liberation Sans"/>
      </rPr>
      <t xml:space="preserve"> Results of the RDA analysis performed to assess the influence of the microbiota on the WW and sink drain resistome, all together (all WW or sink drain samples) and separately (AICU vs NICU). Results indicate that there are no signficant constraints explaining the variation in the resistome by the respecive microbiota data (genus level). The principal components of the respective datasets are listed below (percentage explaining the variance).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</si>
</sst>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theme="1"/>
      <name val="Liberation Sans"/>
    </font>
    <font>
      <b/>
      <sz val="11"/>
      <color theme="1"/>
      <name val="Calibri"/>
      <family val="2"/>
      <scheme val="minor"/>
    </font>
    <font>
      <sz val="11"/>
      <color theme="1"/>
      <name val="Liberation Sans"/>
    </font>
    <font>
      <b/>
      <sz val="10"/>
      <color rgb="FF000000"/>
      <name val="Liberation Sans"/>
    </font>
    <font>
      <sz val="10"/>
      <color rgb="FFFFFFFF"/>
      <name val="Liberation Sans"/>
    </font>
    <font>
      <sz val="10"/>
      <color rgb="FFCC0000"/>
      <name val="Liberation Sans"/>
    </font>
    <font>
      <b/>
      <sz val="10"/>
      <color rgb="FFFFFFFF"/>
      <name val="Liberation Sans"/>
    </font>
    <font>
      <i/>
      <sz val="10"/>
      <color rgb="FF808080"/>
      <name val="Liberation Sans"/>
    </font>
    <font>
      <sz val="10"/>
      <color rgb="FF006600"/>
      <name val="Liberation Sans"/>
    </font>
    <font>
      <b/>
      <sz val="24"/>
      <color rgb="FF000000"/>
      <name val="Liberation Sans"/>
    </font>
    <font>
      <sz val="18"/>
      <color rgb="FF000000"/>
      <name val="Liberation Sans"/>
    </font>
    <font>
      <sz val="12"/>
      <color rgb="FF000000"/>
      <name val="Liberation Sans"/>
    </font>
    <font>
      <u/>
      <sz val="10"/>
      <color rgb="FF0000EE"/>
      <name val="Liberation Sans"/>
    </font>
    <font>
      <sz val="10"/>
      <color rgb="FF996600"/>
      <name val="Liberation Sans"/>
    </font>
    <font>
      <sz val="10"/>
      <color rgb="FF333333"/>
      <name val="Liberation Sans"/>
    </font>
    <font>
      <b/>
      <i/>
      <u/>
      <sz val="10"/>
      <color rgb="FF000000"/>
      <name val="Liberation Sans"/>
    </font>
    <font>
      <sz val="10"/>
      <color theme="1"/>
      <name val="Liberation Mono"/>
    </font>
  </fonts>
  <fills count="9">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2">
    <border>
      <left/>
      <right/>
      <top/>
      <bottom/>
      <diagonal/>
    </border>
    <border>
      <left style="thin">
        <color rgb="FF808080"/>
      </left>
      <right style="thin">
        <color rgb="FF808080"/>
      </right>
      <top style="thin">
        <color rgb="FF808080"/>
      </top>
      <bottom style="thin">
        <color rgb="FF808080"/>
      </bottom>
      <diagonal/>
    </border>
  </borders>
  <cellStyleXfs count="19">
    <xf numFmtId="0" fontId="0" fillId="0" borderId="0"/>
    <xf numFmtId="0" fontId="10" fillId="0" borderId="0"/>
    <xf numFmtId="0" fontId="11" fillId="0" borderId="0"/>
    <xf numFmtId="0" fontId="8" fillId="7" borderId="0"/>
    <xf numFmtId="0" fontId="5" fillId="5" borderId="0"/>
    <xf numFmtId="0" fontId="13" fillId="8" borderId="0"/>
    <xf numFmtId="0" fontId="14" fillId="8" borderId="1"/>
    <xf numFmtId="0" fontId="3" fillId="0" borderId="0"/>
    <xf numFmtId="0" fontId="4" fillId="2" borderId="0"/>
    <xf numFmtId="0" fontId="4" fillId="3" borderId="0"/>
    <xf numFmtId="0" fontId="3" fillId="4" borderId="0"/>
    <xf numFmtId="0" fontId="6" fillId="6" borderId="0"/>
    <xf numFmtId="0" fontId="7" fillId="0" borderId="0"/>
    <xf numFmtId="0" fontId="9" fillId="0" borderId="0"/>
    <xf numFmtId="0" fontId="12" fillId="0" borderId="0"/>
    <xf numFmtId="0" fontId="15" fillId="0" borderId="0"/>
    <xf numFmtId="0" fontId="2" fillId="0" borderId="0"/>
    <xf numFmtId="0" fontId="2" fillId="0" borderId="0"/>
    <xf numFmtId="0" fontId="5" fillId="0" borderId="0"/>
  </cellStyleXfs>
  <cellXfs count="4">
    <xf numFmtId="0" fontId="0" fillId="0" borderId="0" xfId="0"/>
    <xf numFmtId="0" fontId="16" fillId="0" borderId="0" xfId="0" applyFont="1"/>
    <xf numFmtId="0" fontId="16" fillId="0" borderId="0" xfId="0" applyFont="1" applyAlignment="1">
      <alignment wrapText="1"/>
    </xf>
    <xf numFmtId="0" fontId="1" fillId="0" borderId="0" xfId="0" applyFont="1" applyAlignment="1">
      <alignment horizontal="left" vertical="center" wrapText="1"/>
    </xf>
  </cellXfs>
  <cellStyles count="19">
    <cellStyle name="Accent" xfId="7" xr:uid="{00000000-0005-0000-0000-000000000000}"/>
    <cellStyle name="Accent 1" xfId="8" xr:uid="{00000000-0005-0000-0000-000001000000}"/>
    <cellStyle name="Accent 2" xfId="9" xr:uid="{00000000-0005-0000-0000-000002000000}"/>
    <cellStyle name="Accent 3" xfId="10" xr:uid="{00000000-0005-0000-0000-000003000000}"/>
    <cellStyle name="Bad" xfId="4" builtinId="27" customBuiltin="1"/>
    <cellStyle name="Error" xfId="11" xr:uid="{00000000-0005-0000-0000-000005000000}"/>
    <cellStyle name="Footnote" xfId="12" xr:uid="{00000000-0005-0000-0000-000006000000}"/>
    <cellStyle name="Good" xfId="3" builtinId="26" customBuiltin="1"/>
    <cellStyle name="Heading" xfId="13" xr:uid="{00000000-0005-0000-0000-000008000000}"/>
    <cellStyle name="Heading 1" xfId="1" builtinId="16" customBuiltin="1"/>
    <cellStyle name="Heading 2" xfId="2" builtinId="17" customBuiltin="1"/>
    <cellStyle name="Hyperlink" xfId="14" xr:uid="{00000000-0005-0000-0000-00000B000000}"/>
    <cellStyle name="Neutral" xfId="5" builtinId="28" customBuiltin="1"/>
    <cellStyle name="Normal" xfId="0" builtinId="0" customBuiltin="1"/>
    <cellStyle name="Note" xfId="6" builtinId="10" customBuiltin="1"/>
    <cellStyle name="Result" xfId="15" xr:uid="{00000000-0005-0000-0000-00000F000000}"/>
    <cellStyle name="Status" xfId="16" xr:uid="{00000000-0005-0000-0000-000010000000}"/>
    <cellStyle name="Text" xfId="17" xr:uid="{00000000-0005-0000-0000-000011000000}"/>
    <cellStyle name="Warning"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
  <sheetViews>
    <sheetView tabSelected="1" workbookViewId="0">
      <selection activeCell="A12" sqref="A12"/>
    </sheetView>
  </sheetViews>
  <sheetFormatPr defaultRowHeight="14"/>
  <cols>
    <col min="1" max="1" width="44.1640625" customWidth="1"/>
    <col min="2" max="9" width="10.6640625" customWidth="1"/>
  </cols>
  <sheetData>
    <row r="1" spans="1:9" ht="130" customHeight="1">
      <c r="A1" s="3" t="s">
        <v>22</v>
      </c>
      <c r="B1" t="s">
        <v>0</v>
      </c>
      <c r="C1" t="s">
        <v>1</v>
      </c>
    </row>
    <row r="2" spans="1:9">
      <c r="A2" t="s">
        <v>2</v>
      </c>
      <c r="B2">
        <v>0.29499999999999998</v>
      </c>
    </row>
    <row r="3" spans="1:9">
      <c r="A3" t="s">
        <v>3</v>
      </c>
      <c r="B3">
        <v>0.29499999999999998</v>
      </c>
      <c r="C3">
        <v>19</v>
      </c>
    </row>
    <row r="4" spans="1:9">
      <c r="A4" t="s">
        <v>4</v>
      </c>
    </row>
    <row r="7" spans="1:9">
      <c r="B7" t="s">
        <v>6</v>
      </c>
      <c r="C7" t="s">
        <v>7</v>
      </c>
      <c r="D7" t="s">
        <v>8</v>
      </c>
      <c r="E7" t="s">
        <v>9</v>
      </c>
      <c r="F7" t="s">
        <v>10</v>
      </c>
      <c r="G7" t="s">
        <v>11</v>
      </c>
      <c r="H7" t="s">
        <v>12</v>
      </c>
      <c r="I7" t="s">
        <v>13</v>
      </c>
    </row>
    <row r="8" spans="1:9">
      <c r="A8" t="s">
        <v>5</v>
      </c>
      <c r="B8">
        <v>0.11891</v>
      </c>
      <c r="C8">
        <v>7.8329999999999997E-2</v>
      </c>
      <c r="D8">
        <v>3.4720000000000001E-2</v>
      </c>
      <c r="E8">
        <v>2.265E-2</v>
      </c>
      <c r="F8">
        <v>1.491E-2</v>
      </c>
      <c r="G8">
        <v>8.3499999999999998E-3</v>
      </c>
      <c r="H8">
        <v>4.7299999999999998E-3</v>
      </c>
      <c r="I8">
        <v>3.5500000000000002E-3</v>
      </c>
    </row>
    <row r="9" spans="1:9">
      <c r="A9" t="s">
        <v>20</v>
      </c>
      <c r="B9">
        <f t="shared" ref="B9:I9" si="0">B8/$B2</f>
        <v>0.40308474576271192</v>
      </c>
      <c r="C9">
        <f t="shared" si="0"/>
        <v>0.26552542372881355</v>
      </c>
      <c r="D9">
        <f t="shared" si="0"/>
        <v>0.1176949152542373</v>
      </c>
      <c r="E9">
        <f t="shared" si="0"/>
        <v>7.6779661016949163E-2</v>
      </c>
      <c r="F9">
        <f t="shared" si="0"/>
        <v>5.0542372881355935E-2</v>
      </c>
      <c r="G9">
        <f t="shared" si="0"/>
        <v>2.8305084745762713E-2</v>
      </c>
      <c r="H9">
        <f t="shared" si="0"/>
        <v>1.6033898305084747E-2</v>
      </c>
      <c r="I9">
        <f t="shared" si="0"/>
        <v>1.2033898305084747E-2</v>
      </c>
    </row>
    <row r="10" spans="1:9">
      <c r="A10" t="s">
        <v>21</v>
      </c>
    </row>
    <row r="11" spans="1:9">
      <c r="A11" s="2"/>
    </row>
    <row r="12" spans="1:9">
      <c r="A12" s="2"/>
    </row>
  </sheetData>
  <pageMargins left="0" right="0" top="0.39370000000000011" bottom="0.39370000000000011" header="0" footer="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2"/>
  <sheetViews>
    <sheetView workbookViewId="0">
      <selection activeCell="A8" sqref="A8"/>
    </sheetView>
  </sheetViews>
  <sheetFormatPr defaultRowHeight="14"/>
  <cols>
    <col min="1" max="1" width="36.5" customWidth="1"/>
    <col min="2" max="15" width="10.6640625" customWidth="1"/>
  </cols>
  <sheetData>
    <row r="1" spans="1:15">
      <c r="B1" t="s">
        <v>0</v>
      </c>
      <c r="C1" t="s">
        <v>1</v>
      </c>
    </row>
    <row r="2" spans="1:15">
      <c r="A2" t="s">
        <v>2</v>
      </c>
      <c r="B2">
        <v>0.30609999999999998</v>
      </c>
    </row>
    <row r="3" spans="1:15">
      <c r="A3" t="s">
        <v>3</v>
      </c>
      <c r="B3">
        <v>0.30609999999999998</v>
      </c>
      <c r="C3">
        <v>14</v>
      </c>
    </row>
    <row r="4" spans="1:15">
      <c r="A4" t="s">
        <v>4</v>
      </c>
    </row>
    <row r="7" spans="1:15">
      <c r="B7" t="s">
        <v>6</v>
      </c>
      <c r="C7" t="s">
        <v>7</v>
      </c>
      <c r="D7" t="s">
        <v>8</v>
      </c>
      <c r="E7" t="s">
        <v>9</v>
      </c>
      <c r="F7" t="s">
        <v>10</v>
      </c>
      <c r="G7" t="s">
        <v>11</v>
      </c>
      <c r="H7" t="s">
        <v>12</v>
      </c>
      <c r="I7" t="s">
        <v>13</v>
      </c>
      <c r="J7" t="s">
        <v>14</v>
      </c>
      <c r="K7" t="s">
        <v>15</v>
      </c>
      <c r="L7" t="s">
        <v>16</v>
      </c>
      <c r="M7" t="s">
        <v>17</v>
      </c>
      <c r="N7" t="s">
        <v>18</v>
      </c>
      <c r="O7" t="s">
        <v>19</v>
      </c>
    </row>
    <row r="8" spans="1:15">
      <c r="A8" t="s">
        <v>5</v>
      </c>
      <c r="B8">
        <v>0.15143000000000001</v>
      </c>
      <c r="C8">
        <v>7.3249999999999996E-2</v>
      </c>
      <c r="D8">
        <v>2.6519999999999998E-2</v>
      </c>
      <c r="E8">
        <v>2.511E-2</v>
      </c>
      <c r="F8">
        <v>1.291E-2</v>
      </c>
      <c r="G8">
        <v>7.2500000000000004E-3</v>
      </c>
      <c r="H8">
        <v>2.9499999999999999E-3</v>
      </c>
      <c r="I8">
        <v>2.6099999999999999E-3</v>
      </c>
      <c r="J8">
        <v>1.5399999999999999E-3</v>
      </c>
      <c r="K8">
        <v>1.06E-3</v>
      </c>
      <c r="L8">
        <v>6.8000000000000005E-4</v>
      </c>
      <c r="M8">
        <v>4.2000000000000002E-4</v>
      </c>
      <c r="N8">
        <v>2.5999999999999998E-4</v>
      </c>
      <c r="O8">
        <v>1.2E-4</v>
      </c>
    </row>
    <row r="9" spans="1:15">
      <c r="A9" t="s">
        <v>20</v>
      </c>
      <c r="B9">
        <f t="shared" ref="B9:O9" si="0">B8/$B2</f>
        <v>0.49470761189153878</v>
      </c>
      <c r="C9">
        <f t="shared" si="0"/>
        <v>0.23930088206468475</v>
      </c>
      <c r="D9">
        <f t="shared" si="0"/>
        <v>8.6638353479255151E-2</v>
      </c>
      <c r="E9">
        <f t="shared" si="0"/>
        <v>8.2032015681149956E-2</v>
      </c>
      <c r="F9">
        <f t="shared" si="0"/>
        <v>4.2175759555700749E-2</v>
      </c>
      <c r="G9">
        <f t="shared" si="0"/>
        <v>2.3685070238484159E-2</v>
      </c>
      <c r="H9">
        <f t="shared" si="0"/>
        <v>9.6373734073832082E-3</v>
      </c>
      <c r="I9">
        <f t="shared" si="0"/>
        <v>8.5266252858542963E-3</v>
      </c>
      <c r="J9">
        <f t="shared" si="0"/>
        <v>5.031035609278014E-3</v>
      </c>
      <c r="K9">
        <f t="shared" si="0"/>
        <v>3.4629206141783731E-3</v>
      </c>
      <c r="L9">
        <f t="shared" si="0"/>
        <v>2.2214962430578246E-3</v>
      </c>
      <c r="M9">
        <f t="shared" si="0"/>
        <v>1.3721006207121857E-3</v>
      </c>
      <c r="N9">
        <f t="shared" si="0"/>
        <v>8.4939562234563864E-4</v>
      </c>
      <c r="O9">
        <f t="shared" si="0"/>
        <v>3.9202874877491018E-4</v>
      </c>
    </row>
    <row r="11" spans="1:15">
      <c r="A11" s="2"/>
    </row>
    <row r="12" spans="1:15">
      <c r="A12" s="2"/>
    </row>
  </sheetData>
  <pageMargins left="0" right="0" top="0.39370000000000011" bottom="0.39370000000000011" header="0" footer="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2"/>
  <sheetViews>
    <sheetView workbookViewId="0">
      <selection activeCell="A8" sqref="A8"/>
    </sheetView>
  </sheetViews>
  <sheetFormatPr defaultRowHeight="14"/>
  <cols>
    <col min="1" max="1" width="36.5" customWidth="1"/>
    <col min="2" max="12" width="10.6640625" customWidth="1"/>
  </cols>
  <sheetData>
    <row r="1" spans="1:12">
      <c r="B1" t="s">
        <v>0</v>
      </c>
      <c r="C1" t="s">
        <v>1</v>
      </c>
    </row>
    <row r="2" spans="1:12">
      <c r="A2" t="s">
        <v>2</v>
      </c>
      <c r="B2">
        <v>0.28239999999999998</v>
      </c>
    </row>
    <row r="3" spans="1:12">
      <c r="A3" t="s">
        <v>3</v>
      </c>
      <c r="B3">
        <v>0.28239999999999998</v>
      </c>
      <c r="C3">
        <v>11</v>
      </c>
    </row>
    <row r="4" spans="1:12">
      <c r="A4" t="s">
        <v>4</v>
      </c>
    </row>
    <row r="7" spans="1:12">
      <c r="B7" t="s">
        <v>6</v>
      </c>
      <c r="C7" t="s">
        <v>7</v>
      </c>
      <c r="D7" t="s">
        <v>8</v>
      </c>
      <c r="E7" t="s">
        <v>9</v>
      </c>
      <c r="F7" t="s">
        <v>10</v>
      </c>
      <c r="G7" t="s">
        <v>11</v>
      </c>
      <c r="H7" t="s">
        <v>12</v>
      </c>
      <c r="I7" t="s">
        <v>13</v>
      </c>
      <c r="J7" t="s">
        <v>14</v>
      </c>
      <c r="K7" t="s">
        <v>15</v>
      </c>
      <c r="L7" t="s">
        <v>16</v>
      </c>
    </row>
    <row r="8" spans="1:12">
      <c r="A8" t="s">
        <v>5</v>
      </c>
      <c r="B8">
        <v>0.10242</v>
      </c>
      <c r="C8">
        <v>8.0329999999999999E-2</v>
      </c>
      <c r="D8">
        <v>5.0639999999999998E-2</v>
      </c>
      <c r="E8">
        <v>2.129E-2</v>
      </c>
      <c r="F8">
        <v>1.044E-2</v>
      </c>
      <c r="G8">
        <v>7.3099999999999997E-3</v>
      </c>
      <c r="H8">
        <v>5.0499999999999998E-3</v>
      </c>
      <c r="I8">
        <v>2.0500000000000002E-3</v>
      </c>
      <c r="J8">
        <v>1.5399999999999999E-3</v>
      </c>
      <c r="K8">
        <v>1.0200000000000001E-3</v>
      </c>
      <c r="L8">
        <v>2.5999999999999998E-4</v>
      </c>
    </row>
    <row r="9" spans="1:12">
      <c r="A9" t="s">
        <v>20</v>
      </c>
      <c r="B9">
        <f t="shared" ref="B9:L9" si="0">B8/$B2</f>
        <v>0.36267705382436261</v>
      </c>
      <c r="C9">
        <f t="shared" si="0"/>
        <v>0.28445467422096321</v>
      </c>
      <c r="D9">
        <f t="shared" si="0"/>
        <v>0.17932011331444758</v>
      </c>
      <c r="E9">
        <f t="shared" si="0"/>
        <v>7.5389518413597742E-2</v>
      </c>
      <c r="F9">
        <f t="shared" si="0"/>
        <v>3.6968838526912184E-2</v>
      </c>
      <c r="G9">
        <f t="shared" si="0"/>
        <v>2.5885269121813031E-2</v>
      </c>
      <c r="H9">
        <f t="shared" si="0"/>
        <v>1.7882436260623229E-2</v>
      </c>
      <c r="I9">
        <f t="shared" si="0"/>
        <v>7.2592067988668562E-3</v>
      </c>
      <c r="J9">
        <f t="shared" si="0"/>
        <v>5.4532577903682721E-3</v>
      </c>
      <c r="K9">
        <f t="shared" si="0"/>
        <v>3.6118980169971677E-3</v>
      </c>
      <c r="L9">
        <f t="shared" si="0"/>
        <v>9.2067988668555233E-4</v>
      </c>
    </row>
    <row r="11" spans="1:12">
      <c r="A11" s="2"/>
    </row>
    <row r="12" spans="1:12">
      <c r="A12" s="2"/>
    </row>
  </sheetData>
  <pageMargins left="0" right="0" top="0.39370000000000011" bottom="0.39370000000000011" header="0" footer="0"/>
  <headerFooter>
    <oddHeader>&amp;C&amp;A</oddHeader>
    <oddFooter>&amp;CPage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13"/>
  <sheetViews>
    <sheetView workbookViewId="0">
      <selection activeCell="A13" sqref="A13"/>
    </sheetView>
  </sheetViews>
  <sheetFormatPr defaultRowHeight="14"/>
  <cols>
    <col min="1" max="1" width="58.9140625" customWidth="1"/>
    <col min="2" max="15" width="10.6640625" customWidth="1"/>
  </cols>
  <sheetData>
    <row r="1" spans="1:15">
      <c r="B1" t="s">
        <v>0</v>
      </c>
      <c r="C1" t="s">
        <v>1</v>
      </c>
    </row>
    <row r="2" spans="1:15">
      <c r="A2" t="s">
        <v>2</v>
      </c>
      <c r="B2">
        <v>0.11020000000000001</v>
      </c>
    </row>
    <row r="3" spans="1:15">
      <c r="A3" t="s">
        <v>3</v>
      </c>
      <c r="B3">
        <v>0.11020000000000001</v>
      </c>
      <c r="C3">
        <v>14</v>
      </c>
    </row>
    <row r="4" spans="1:15">
      <c r="A4" t="s">
        <v>4</v>
      </c>
    </row>
    <row r="7" spans="1:15">
      <c r="B7" t="s">
        <v>6</v>
      </c>
      <c r="C7" t="s">
        <v>7</v>
      </c>
      <c r="D7" t="s">
        <v>8</v>
      </c>
      <c r="E7" t="s">
        <v>9</v>
      </c>
      <c r="F7" t="s">
        <v>10</v>
      </c>
      <c r="G7" t="s">
        <v>11</v>
      </c>
      <c r="H7" t="s">
        <v>12</v>
      </c>
      <c r="I7" t="s">
        <v>13</v>
      </c>
      <c r="J7" t="s">
        <v>14</v>
      </c>
      <c r="K7" t="s">
        <v>15</v>
      </c>
      <c r="L7" t="s">
        <v>16</v>
      </c>
      <c r="M7" t="s">
        <v>17</v>
      </c>
      <c r="N7" t="s">
        <v>18</v>
      </c>
      <c r="O7" t="s">
        <v>19</v>
      </c>
    </row>
    <row r="8" spans="1:15">
      <c r="A8" t="s">
        <v>5</v>
      </c>
      <c r="B8" s="1">
        <v>7.5859999999999997E-2</v>
      </c>
      <c r="C8" s="1">
        <v>1.618E-2</v>
      </c>
      <c r="D8" s="1">
        <v>6.5599999999999999E-3</v>
      </c>
      <c r="E8" s="1">
        <v>5.3600000000000002E-3</v>
      </c>
      <c r="F8" s="1">
        <v>2.7000000000000001E-3</v>
      </c>
      <c r="G8" s="1">
        <v>1.4599999999999999E-3</v>
      </c>
      <c r="H8" s="1">
        <v>8.0999999999999996E-4</v>
      </c>
      <c r="I8" s="1">
        <v>4.4999999999999999E-4</v>
      </c>
      <c r="J8" s="1">
        <v>3.1E-4</v>
      </c>
      <c r="K8" s="1">
        <v>2.5000000000000001E-4</v>
      </c>
      <c r="L8" s="1">
        <v>1.2999999999999999E-4</v>
      </c>
      <c r="M8" s="1">
        <v>6.0000000000000002E-5</v>
      </c>
      <c r="N8" s="1">
        <v>2.0000000000000002E-5</v>
      </c>
      <c r="O8" s="1">
        <v>2.0000000000000002E-5</v>
      </c>
    </row>
    <row r="9" spans="1:15">
      <c r="A9" t="s">
        <v>20</v>
      </c>
      <c r="B9">
        <f t="shared" ref="B9:O9" si="0">B8/$B3</f>
        <v>0.68838475499092555</v>
      </c>
      <c r="C9">
        <f t="shared" si="0"/>
        <v>0.14682395644283119</v>
      </c>
      <c r="D9">
        <f t="shared" si="0"/>
        <v>5.9528130671506349E-2</v>
      </c>
      <c r="E9">
        <f t="shared" si="0"/>
        <v>4.8638838475499088E-2</v>
      </c>
      <c r="F9">
        <f t="shared" si="0"/>
        <v>2.4500907441016333E-2</v>
      </c>
      <c r="G9">
        <f t="shared" si="0"/>
        <v>1.3248638838475497E-2</v>
      </c>
      <c r="H9">
        <f t="shared" si="0"/>
        <v>7.350272232304899E-3</v>
      </c>
      <c r="I9">
        <f t="shared" si="0"/>
        <v>4.0834845735027219E-3</v>
      </c>
      <c r="J9">
        <f t="shared" si="0"/>
        <v>2.8130671506352086E-3</v>
      </c>
      <c r="K9">
        <f t="shared" si="0"/>
        <v>2.2686025408348459E-3</v>
      </c>
      <c r="L9">
        <f t="shared" si="0"/>
        <v>1.1796733212341196E-3</v>
      </c>
      <c r="M9">
        <f t="shared" si="0"/>
        <v>5.4446460980036291E-4</v>
      </c>
      <c r="N9">
        <f t="shared" si="0"/>
        <v>1.8148820326678767E-4</v>
      </c>
      <c r="O9">
        <f t="shared" si="0"/>
        <v>1.8148820326678767E-4</v>
      </c>
    </row>
    <row r="12" spans="1:15">
      <c r="A12" s="2"/>
    </row>
    <row r="13" spans="1:15">
      <c r="A13" s="2"/>
    </row>
  </sheetData>
  <pageMargins left="0" right="0" top="0.39370000000000011" bottom="0.39370000000000011" header="0" footer="0"/>
  <headerFooter>
    <oddHeader>&amp;C&amp;A</oddHeader>
    <oddFooter>&amp;CPage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
  <sheetViews>
    <sheetView workbookViewId="0">
      <selection activeCell="A8" sqref="A8"/>
    </sheetView>
  </sheetViews>
  <sheetFormatPr defaultRowHeight="14"/>
  <cols>
    <col min="1" max="1" width="36.5" customWidth="1"/>
    <col min="2" max="8" width="10.6640625" customWidth="1"/>
  </cols>
  <sheetData>
    <row r="1" spans="1:8">
      <c r="B1" t="s">
        <v>0</v>
      </c>
      <c r="C1" t="s">
        <v>1</v>
      </c>
    </row>
    <row r="2" spans="1:8">
      <c r="A2" t="s">
        <v>2</v>
      </c>
      <c r="B2">
        <v>8.1360000000000002E-2</v>
      </c>
    </row>
    <row r="3" spans="1:8">
      <c r="A3" t="s">
        <v>3</v>
      </c>
      <c r="B3">
        <v>8.1360000000000002E-2</v>
      </c>
      <c r="C3">
        <v>7</v>
      </c>
    </row>
    <row r="4" spans="1:8">
      <c r="A4" t="s">
        <v>4</v>
      </c>
    </row>
    <row r="7" spans="1:8">
      <c r="B7" t="s">
        <v>6</v>
      </c>
      <c r="C7" t="s">
        <v>7</v>
      </c>
      <c r="D7" t="s">
        <v>8</v>
      </c>
      <c r="E7" t="s">
        <v>9</v>
      </c>
      <c r="F7" t="s">
        <v>10</v>
      </c>
      <c r="G7" t="s">
        <v>11</v>
      </c>
      <c r="H7" t="s">
        <v>12</v>
      </c>
    </row>
    <row r="8" spans="1:8">
      <c r="A8" t="s">
        <v>5</v>
      </c>
      <c r="B8">
        <v>6.1969999999999997E-2</v>
      </c>
      <c r="C8">
        <v>1.102E-2</v>
      </c>
      <c r="D8">
        <v>4.8999999999999998E-3</v>
      </c>
      <c r="E8">
        <v>1.5200000000000001E-3</v>
      </c>
      <c r="F8">
        <v>1.09E-3</v>
      </c>
      <c r="G8">
        <v>4.8999999999999998E-4</v>
      </c>
      <c r="H8">
        <v>3.6999999999999999E-4</v>
      </c>
    </row>
    <row r="9" spans="1:8">
      <c r="A9" t="s">
        <v>20</v>
      </c>
      <c r="B9">
        <f t="shared" ref="B9:H9" si="0">B8/$B2</f>
        <v>0.76167649950835792</v>
      </c>
      <c r="C9">
        <f t="shared" si="0"/>
        <v>0.13544739429695182</v>
      </c>
      <c r="D9">
        <f t="shared" si="0"/>
        <v>6.022615535889872E-2</v>
      </c>
      <c r="E9">
        <f t="shared" si="0"/>
        <v>1.8682399213372666E-2</v>
      </c>
      <c r="F9">
        <f t="shared" si="0"/>
        <v>1.3397246804326451E-2</v>
      </c>
      <c r="G9">
        <f t="shared" si="0"/>
        <v>6.0226155358898718E-3</v>
      </c>
      <c r="H9">
        <f t="shared" si="0"/>
        <v>4.5476892822025562E-3</v>
      </c>
    </row>
    <row r="12" spans="1:8">
      <c r="A12" s="2"/>
    </row>
    <row r="13" spans="1:8">
      <c r="A13" s="2"/>
    </row>
  </sheetData>
  <pageMargins left="0" right="0" top="0.39370000000000011" bottom="0.39370000000000011" header="0" footer="0"/>
  <headerFooter>
    <oddHeader>&amp;C&amp;A</oddHeader>
    <oddFooter>&amp;CPage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3"/>
  <sheetViews>
    <sheetView workbookViewId="0">
      <selection activeCell="A13" sqref="A13"/>
    </sheetView>
  </sheetViews>
  <sheetFormatPr defaultRowHeight="14"/>
  <cols>
    <col min="1" max="1" width="36.5" customWidth="1"/>
    <col min="2" max="7" width="10.6640625" customWidth="1"/>
  </cols>
  <sheetData>
    <row r="1" spans="1:7">
      <c r="B1" t="s">
        <v>0</v>
      </c>
      <c r="C1" t="s">
        <v>1</v>
      </c>
    </row>
    <row r="2" spans="1:7">
      <c r="A2" t="s">
        <v>2</v>
      </c>
      <c r="B2">
        <v>4.9119999999999997E-2</v>
      </c>
    </row>
    <row r="3" spans="1:7">
      <c r="A3" t="s">
        <v>3</v>
      </c>
      <c r="B3">
        <v>4.9119999999999997E-2</v>
      </c>
      <c r="C3">
        <v>6</v>
      </c>
    </row>
    <row r="4" spans="1:7">
      <c r="A4" t="s">
        <v>4</v>
      </c>
    </row>
    <row r="7" spans="1:7">
      <c r="B7" t="s">
        <v>6</v>
      </c>
      <c r="C7" t="s">
        <v>7</v>
      </c>
      <c r="D7" t="s">
        <v>8</v>
      </c>
      <c r="E7" t="s">
        <v>9</v>
      </c>
      <c r="F7" t="s">
        <v>10</v>
      </c>
      <c r="G7" t="s">
        <v>11</v>
      </c>
    </row>
    <row r="8" spans="1:7">
      <c r="A8" t="s">
        <v>5</v>
      </c>
      <c r="B8">
        <v>3.7350000000000001E-2</v>
      </c>
      <c r="C8">
        <v>6.4099999999999999E-3</v>
      </c>
      <c r="D8">
        <v>3.4399999999999999E-3</v>
      </c>
      <c r="E8">
        <v>1.1999999999999999E-3</v>
      </c>
      <c r="F8">
        <v>4.8000000000000001E-4</v>
      </c>
      <c r="G8">
        <v>2.5000000000000001E-4</v>
      </c>
    </row>
    <row r="9" spans="1:7">
      <c r="A9" t="s">
        <v>20</v>
      </c>
      <c r="B9">
        <f t="shared" ref="B9:G9" si="0">B8/$B2</f>
        <v>0.76038273615635188</v>
      </c>
      <c r="C9">
        <f t="shared" si="0"/>
        <v>0.13049674267100977</v>
      </c>
      <c r="D9">
        <f t="shared" si="0"/>
        <v>7.0032573289902283E-2</v>
      </c>
      <c r="E9">
        <f t="shared" si="0"/>
        <v>2.4429967426710098E-2</v>
      </c>
      <c r="F9">
        <f t="shared" si="0"/>
        <v>9.77198697068404E-3</v>
      </c>
      <c r="G9">
        <f t="shared" si="0"/>
        <v>5.0895765472312709E-3</v>
      </c>
    </row>
    <row r="12" spans="1:7">
      <c r="A12" s="2"/>
    </row>
    <row r="13" spans="1:7">
      <c r="A13" s="2"/>
    </row>
  </sheetData>
  <pageMargins left="0" right="0" top="0.39370000000000011" bottom="0.39370000000000011" header="0" footer="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otalTime>31</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RDA_sink_all</vt:lpstr>
      <vt:lpstr>RDA_sink_NICU</vt:lpstr>
      <vt:lpstr>RDA_sink_AICU</vt:lpstr>
      <vt:lpstr>RDA_WW_all</vt:lpstr>
      <vt:lpstr>RDA_WW_NICU</vt:lpstr>
      <vt:lpstr>RDA_WW_AICU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bulowe</dc:creator>
  <cp:lastModifiedBy>bulowe</cp:lastModifiedBy>
  <cp:revision>5</cp:revision>
  <dcterms:created xsi:type="dcterms:W3CDTF">2024-07-30T21:09:49Z</dcterms:created>
  <dcterms:modified xsi:type="dcterms:W3CDTF">2024-11-21T14:48:03Z</dcterms:modified>
</cp:coreProperties>
</file>