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nwc331/Box Sync/CYP2D6/Manuscript/Paper/"/>
    </mc:Choice>
  </mc:AlternateContent>
  <xr:revisionPtr revIDLastSave="0" documentId="13_ncr:1_{0EAAEA0F-59E2-8146-8C14-C3EA8025DF17}" xr6:coauthVersionLast="47" xr6:coauthVersionMax="47" xr10:uidLastSave="{00000000-0000-0000-0000-000000000000}"/>
  <bookViews>
    <workbookView xWindow="33500" yWindow="-18980" windowWidth="28800" windowHeight="15980" xr2:uid="{30A9EFBE-E3B4-294F-BF86-C178F68D8F6D}"/>
  </bookViews>
  <sheets>
    <sheet name="STX1_header" sheetId="25" r:id="rId1"/>
    <sheet name="STX1" sheetId="24" r:id="rId2"/>
    <sheet name="STX2_header" sheetId="14" r:id="rId3"/>
    <sheet name="STX2" sheetId="1" r:id="rId4"/>
    <sheet name="STX3_header" sheetId="15" r:id="rId5"/>
    <sheet name="STX3" sheetId="2" r:id="rId6"/>
    <sheet name="STX4_header" sheetId="16" r:id="rId7"/>
    <sheet name="STX4" sheetId="3" r:id="rId8"/>
    <sheet name="STX5_header" sheetId="17" r:id="rId9"/>
    <sheet name="STX5" sheetId="4" r:id="rId10"/>
    <sheet name="STX6_header" sheetId="18" r:id="rId11"/>
    <sheet name="STX6" sheetId="5" r:id="rId12"/>
    <sheet name="STX7_header" sheetId="13" r:id="rId13"/>
    <sheet name="STX7" sheetId="6" r:id="rId14"/>
    <sheet name="STX8_header" sheetId="19" r:id="rId15"/>
    <sheet name="STX8" sheetId="7" r:id="rId16"/>
    <sheet name="STX9_header" sheetId="20" r:id="rId17"/>
    <sheet name="STX9" sheetId="8" r:id="rId18"/>
    <sheet name="STX10_header" sheetId="21" r:id="rId19"/>
    <sheet name="STX10" sheetId="9" r:id="rId20"/>
    <sheet name="STX11_header" sheetId="22" r:id="rId21"/>
    <sheet name="STX11" sheetId="10" r:id="rId22"/>
    <sheet name="STX12_header" sheetId="23" r:id="rId23"/>
    <sheet name="STX12" sheetId="11" r:id="rId24"/>
    <sheet name="STX13_header" sheetId="12" r:id="rId25"/>
    <sheet name="STX13" sheetId="26" r:id="rId26"/>
    <sheet name="STX14_header" sheetId="27" r:id="rId27"/>
    <sheet name="STX14" sheetId="28" r:id="rId28"/>
    <sheet name="STX15_header" sheetId="30" r:id="rId29"/>
    <sheet name="STX15" sheetId="29" r:id="rId30"/>
  </sheets>
  <definedNames>
    <definedName name="_xlnm._FilterDatabase" localSheetId="5" hidden="1">'STX3'!$A$1:$I$276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9" l="1"/>
  <c r="I6" i="29"/>
  <c r="J5" i="29"/>
  <c r="I5" i="29"/>
  <c r="J4" i="29"/>
  <c r="I4" i="29"/>
  <c r="J3" i="29"/>
  <c r="I3" i="29"/>
  <c r="J2" i="29"/>
  <c r="I2" i="29"/>
</calcChain>
</file>

<file path=xl/sharedStrings.xml><?xml version="1.0" encoding="utf-8"?>
<sst xmlns="http://schemas.openxmlformats.org/spreadsheetml/2006/main" count="2101" uniqueCount="610">
  <si>
    <t>Activity Value</t>
  </si>
  <si>
    <t>nAllele</t>
  </si>
  <si>
    <t>Ancestry</t>
  </si>
  <si>
    <t>Percentage</t>
  </si>
  <si>
    <t>African</t>
  </si>
  <si>
    <t>Unknown</t>
  </si>
  <si>
    <t>admixed American</t>
  </si>
  <si>
    <t>East Asian</t>
  </si>
  <si>
    <t>European</t>
  </si>
  <si>
    <t>South Asian</t>
  </si>
  <si>
    <t>Star.Allele</t>
  </si>
  <si>
    <t>nSample</t>
  </si>
  <si>
    <t>nCarrier</t>
  </si>
  <si>
    <t>nhapls</t>
  </si>
  <si>
    <t>PharmGKB Ancestry</t>
  </si>
  <si>
    <t>PharmGKB Haplotype Frequency</t>
  </si>
  <si>
    <t>index</t>
  </si>
  <si>
    <t>*1</t>
  </si>
  <si>
    <t>AFR</t>
  </si>
  <si>
    <t>African American/Afro-Caribbean</t>
  </si>
  <si>
    <t>*17</t>
  </si>
  <si>
    <t>*2</t>
  </si>
  <si>
    <t>*29</t>
  </si>
  <si>
    <t>*5</t>
  </si>
  <si>
    <t>*10</t>
  </si>
  <si>
    <t>*4x2</t>
  </si>
  <si>
    <t>*45</t>
  </si>
  <si>
    <t>*4</t>
  </si>
  <si>
    <t>*41</t>
  </si>
  <si>
    <t>*2x2</t>
  </si>
  <si>
    <t>*106</t>
  </si>
  <si>
    <t>*43</t>
  </si>
  <si>
    <t>*40</t>
  </si>
  <si>
    <t>*17x2</t>
  </si>
  <si>
    <t>*46</t>
  </si>
  <si>
    <t>*4+*68</t>
  </si>
  <si>
    <t>NA</t>
  </si>
  <si>
    <t>*35</t>
  </si>
  <si>
    <t>*1x2</t>
  </si>
  <si>
    <t>*84</t>
  </si>
  <si>
    <t>*9</t>
  </si>
  <si>
    <t>*36</t>
  </si>
  <si>
    <t>*43x2</t>
  </si>
  <si>
    <t>*29x2</t>
  </si>
  <si>
    <t>*56</t>
  </si>
  <si>
    <t>*3</t>
  </si>
  <si>
    <t>*6</t>
  </si>
  <si>
    <t>*39</t>
  </si>
  <si>
    <t>*1+*68</t>
  </si>
  <si>
    <t>*10+*36</t>
  </si>
  <si>
    <t>*33</t>
  </si>
  <si>
    <t>*45+*68</t>
  </si>
  <si>
    <t>*59</t>
  </si>
  <si>
    <t>*4+*4.013</t>
  </si>
  <si>
    <t>*13</t>
  </si>
  <si>
    <t>*28</t>
  </si>
  <si>
    <t>*10x2</t>
  </si>
  <si>
    <t>*83</t>
  </si>
  <si>
    <t>*45+*68x2</t>
  </si>
  <si>
    <t>*45x3</t>
  </si>
  <si>
    <t>*34</t>
  </si>
  <si>
    <t>*125</t>
  </si>
  <si>
    <t>*12</t>
  </si>
  <si>
    <t>*52</t>
  </si>
  <si>
    <t>*9x2</t>
  </si>
  <si>
    <t>*22</t>
  </si>
  <si>
    <t>*108</t>
  </si>
  <si>
    <t>*68</t>
  </si>
  <si>
    <t>*64</t>
  </si>
  <si>
    <t>*10+*36x3</t>
  </si>
  <si>
    <t>AMR</t>
  </si>
  <si>
    <t>American</t>
  </si>
  <si>
    <t>*82</t>
  </si>
  <si>
    <t>*4+*68x2</t>
  </si>
  <si>
    <t>*31</t>
  </si>
  <si>
    <t>*113</t>
  </si>
  <si>
    <t>*15</t>
  </si>
  <si>
    <t>*36x2</t>
  </si>
  <si>
    <t>*86</t>
  </si>
  <si>
    <t>*2+*13</t>
  </si>
  <si>
    <t>EAS</t>
  </si>
  <si>
    <t>*10+*36x2</t>
  </si>
  <si>
    <t>*14</t>
  </si>
  <si>
    <t>*49</t>
  </si>
  <si>
    <t>*71</t>
  </si>
  <si>
    <t>*10x2+*36x2</t>
  </si>
  <si>
    <t>*21</t>
  </si>
  <si>
    <t>*10+*36x2+*83</t>
  </si>
  <si>
    <t>*10+*36x6</t>
  </si>
  <si>
    <t>*94</t>
  </si>
  <si>
    <t>*10+*36x5</t>
  </si>
  <si>
    <t>*10+*36x4</t>
  </si>
  <si>
    <t>*7</t>
  </si>
  <si>
    <t>*10+*36x22</t>
  </si>
  <si>
    <t>EUR</t>
  </si>
  <si>
    <t>*35x2</t>
  </si>
  <si>
    <t>*11</t>
  </si>
  <si>
    <t>*112</t>
  </si>
  <si>
    <t>*117</t>
  </si>
  <si>
    <t>*116</t>
  </si>
  <si>
    <t>*89</t>
  </si>
  <si>
    <t>*8</t>
  </si>
  <si>
    <t>*136</t>
  </si>
  <si>
    <t>*75</t>
  </si>
  <si>
    <t>*62</t>
  </si>
  <si>
    <t>*126</t>
  </si>
  <si>
    <t>*111</t>
  </si>
  <si>
    <t>*121</t>
  </si>
  <si>
    <t>*74</t>
  </si>
  <si>
    <t>*131</t>
  </si>
  <si>
    <t>*138</t>
  </si>
  <si>
    <t>*25</t>
  </si>
  <si>
    <t>*30</t>
  </si>
  <si>
    <t>SAS</t>
  </si>
  <si>
    <t>Central/South Asian</t>
  </si>
  <si>
    <t>*99</t>
  </si>
  <si>
    <t>*4x≥3</t>
  </si>
  <si>
    <t>*1x≥3</t>
  </si>
  <si>
    <t>*2x≥3</t>
  </si>
  <si>
    <t>UKBB.Ancestry</t>
  </si>
  <si>
    <t>Sub-Saharan African</t>
  </si>
  <si>
    <t>gPheno</t>
  </si>
  <si>
    <t>Total Number</t>
  </si>
  <si>
    <t>Identical Gene Copy Carriers</t>
  </si>
  <si>
    <t>PM</t>
  </si>
  <si>
    <t>IM</t>
  </si>
  <si>
    <t>NM</t>
  </si>
  <si>
    <t>UM</t>
  </si>
  <si>
    <t>gPheno (%)</t>
  </si>
  <si>
    <t>Identical Gene Copy (%)</t>
  </si>
  <si>
    <t>Sample Size</t>
  </si>
  <si>
    <t>Identical gene repeat carriers</t>
  </si>
  <si>
    <t>Identical gene repeat carriers (%)</t>
  </si>
  <si>
    <t>Sample Size (%)</t>
  </si>
  <si>
    <t>nPM(%)</t>
  </si>
  <si>
    <t>nIM(%)</t>
  </si>
  <si>
    <t>nNM(%)</t>
  </si>
  <si>
    <t>nUM(%)</t>
  </si>
  <si>
    <t>All</t>
  </si>
  <si>
    <t>2 (8%)</t>
  </si>
  <si>
    <t>16 (64%)</t>
  </si>
  <si>
    <t>7 (28%)</t>
  </si>
  <si>
    <t>Model</t>
  </si>
  <si>
    <t>PM vs IM</t>
  </si>
  <si>
    <t>194 vs 3131</t>
  </si>
  <si>
    <t>8 vs 1112</t>
  </si>
  <si>
    <t>32913 vs 182434</t>
  </si>
  <si>
    <t>254 vs 2717</t>
  </si>
  <si>
    <t>23 vs 249</t>
  </si>
  <si>
    <t>PM vs NM</t>
  </si>
  <si>
    <t>194 vs 4659</t>
  </si>
  <si>
    <t>8 vs 1308</t>
  </si>
  <si>
    <t>32913 vs 226143</t>
  </si>
  <si>
    <t>254 vs 6403</t>
  </si>
  <si>
    <t>23 vs 605</t>
  </si>
  <si>
    <t>PM vs UM</t>
  </si>
  <si>
    <t>194 vs 397</t>
  </si>
  <si>
    <t>8 vs 8</t>
  </si>
  <si>
    <t>32913 vs 7222</t>
  </si>
  <si>
    <t>254 vs 267</t>
  </si>
  <si>
    <t>23 vs 39</t>
  </si>
  <si>
    <t>IM vs NM</t>
  </si>
  <si>
    <t>3131 vs 4659</t>
  </si>
  <si>
    <t>1112 vs 1308</t>
  </si>
  <si>
    <t>182434 vs 226143</t>
  </si>
  <si>
    <t>2717 vs 6403</t>
  </si>
  <si>
    <t>249 vs 605</t>
  </si>
  <si>
    <t>IM vs UM</t>
  </si>
  <si>
    <t>3131 vs 397</t>
  </si>
  <si>
    <t>1112 vs 8</t>
  </si>
  <si>
    <t>182434 vs 7222</t>
  </si>
  <si>
    <t>2717 vs 267</t>
  </si>
  <si>
    <t>249 vs 39</t>
  </si>
  <si>
    <t>NM vs UM</t>
  </si>
  <si>
    <t>4659 vs 397</t>
  </si>
  <si>
    <t>1308 vs 8</t>
  </si>
  <si>
    <t>226143 vs 7222</t>
  </si>
  <si>
    <t>6403 vs 267</t>
  </si>
  <si>
    <t>605 vs 39</t>
  </si>
  <si>
    <t>PMIM vs NM</t>
  </si>
  <si>
    <t>3325 vs 4659</t>
  </si>
  <si>
    <t>1120 vs 1308</t>
  </si>
  <si>
    <t>215347 vs 226143</t>
  </si>
  <si>
    <t>2971 vs 6403</t>
  </si>
  <si>
    <t>272 vs 605</t>
  </si>
  <si>
    <t>PMIM vs UM</t>
  </si>
  <si>
    <t>3325 vs 397</t>
  </si>
  <si>
    <t>1120 vs 8</t>
  </si>
  <si>
    <t>215347 vs 7222</t>
  </si>
  <si>
    <t>2971 vs 267</t>
  </si>
  <si>
    <t>272 vs 39</t>
  </si>
  <si>
    <t>PM vs IMNMUM</t>
  </si>
  <si>
    <t>194 vs 8187</t>
  </si>
  <si>
    <t>8 vs 2428</t>
  </si>
  <si>
    <t>32913 vs 415799</t>
  </si>
  <si>
    <t>254 vs 9387</t>
  </si>
  <si>
    <t>23 vs 893</t>
  </si>
  <si>
    <t>PMIMNM vs UM</t>
  </si>
  <si>
    <t>7984 vs 397</t>
  </si>
  <si>
    <t>2428 vs 8</t>
  </si>
  <si>
    <t>441490 vs 7222</t>
  </si>
  <si>
    <t>9374 vs 267</t>
  </si>
  <si>
    <t>877 vs 39</t>
  </si>
  <si>
    <t>PMIM vs NMUM</t>
  </si>
  <si>
    <t>3325 vs 5056</t>
  </si>
  <si>
    <t>1120 vs 1316</t>
  </si>
  <si>
    <t>215347 vs 233365</t>
  </si>
  <si>
    <t>2971 vs 6670</t>
  </si>
  <si>
    <t>272 vs 644</t>
  </si>
  <si>
    <t>PMUM vs IMNM</t>
  </si>
  <si>
    <t>591 vs 7790</t>
  </si>
  <si>
    <t>16 vs 2420</t>
  </si>
  <si>
    <t>40135 vs 408577</t>
  </si>
  <si>
    <t>521 vs 9120</t>
  </si>
  <si>
    <t>62 vs 854</t>
  </si>
  <si>
    <t>Phenotype</t>
  </si>
  <si>
    <t>meta_pValue</t>
  </si>
  <si>
    <t>meta_OR</t>
  </si>
  <si>
    <t>meta_LCI</t>
  </si>
  <si>
    <t>meta_UCI</t>
  </si>
  <si>
    <t>nGroups</t>
  </si>
  <si>
    <t>Ancestry_groups</t>
  </si>
  <si>
    <t>Z885#Z88.5 Personal history of allergy to narcotic agent</t>
  </si>
  <si>
    <t>PMIMvsNMUM</t>
  </si>
  <si>
    <t>AFR, AMR, EAS, EUR, SAS</t>
  </si>
  <si>
    <t>PMvsNM</t>
  </si>
  <si>
    <t>PMIMvsNM</t>
  </si>
  <si>
    <t>N200#N20.0 Calculus of kidney</t>
  </si>
  <si>
    <t>PMvsIMNMUM</t>
  </si>
  <si>
    <t>PMvsUM</t>
  </si>
  <si>
    <t>I80#I80 Phlebitis and thrombophlebitis</t>
  </si>
  <si>
    <t>I802#I80.2 Phlebitis and thrombophlebitis of other deep vessels of lower extremities</t>
  </si>
  <si>
    <t>K900#K90.0 Coeliac disease</t>
  </si>
  <si>
    <t>NMvsUM</t>
  </si>
  <si>
    <t>AFR, EUR, SAS</t>
  </si>
  <si>
    <t>Block I80-I89#I80-I89 Diseases of veins| lymphatic vessels and lymph nodes| not elsewhere classified</t>
  </si>
  <si>
    <t>PMIMNMvsUM</t>
  </si>
  <si>
    <t>meta_beta</t>
  </si>
  <si>
    <t>Ankle spacing width</t>
  </si>
  <si>
    <t>Creatinine</t>
  </si>
  <si>
    <t>Distance (Euclidean) to coast</t>
  </si>
  <si>
    <t>IMvsNM</t>
  </si>
  <si>
    <t>Ankle spacing width (right)</t>
  </si>
  <si>
    <t>Spherical power (left)</t>
  </si>
  <si>
    <t>avMSE</t>
  </si>
  <si>
    <t>Records in HES inpatient main dataset</t>
  </si>
  <si>
    <t>Ankle spacing width (left)</t>
  </si>
  <si>
    <t>Spherical power (right)</t>
  </si>
  <si>
    <t>Records in HES inpatient diagnoses dataset</t>
  </si>
  <si>
    <t>PMvsIM</t>
  </si>
  <si>
    <t>Protein</t>
  </si>
  <si>
    <t>nSamples</t>
  </si>
  <si>
    <t>nControls</t>
  </si>
  <si>
    <t>nCases</t>
  </si>
  <si>
    <t>Panel</t>
  </si>
  <si>
    <t>LCI</t>
  </si>
  <si>
    <t>UCI</t>
  </si>
  <si>
    <t>TNFRSF13C</t>
  </si>
  <si>
    <t>Inflammation</t>
  </si>
  <si>
    <t>TNFSF13B</t>
  </si>
  <si>
    <t>Cardiometabolic</t>
  </si>
  <si>
    <t>POMC</t>
  </si>
  <si>
    <t>CardiometabolicII</t>
  </si>
  <si>
    <t>Beta</t>
  </si>
  <si>
    <t>SE</t>
  </si>
  <si>
    <t>P</t>
  </si>
  <si>
    <t>Haplotype Frequency in the UKBB</t>
  </si>
  <si>
    <t>nHaplotypes</t>
  </si>
  <si>
    <t>nUnknown(%)</t>
  </si>
  <si>
    <t>Model (0 vs 1)</t>
  </si>
  <si>
    <t>Model                     (0 vs 1)</t>
  </si>
  <si>
    <r>
      <rPr>
        <i/>
        <sz val="12"/>
        <color theme="1"/>
        <rFont val="Aptos Narrow"/>
        <scheme val="minor"/>
      </rPr>
      <t>Peddy</t>
    </r>
    <r>
      <rPr>
        <sz val="12"/>
        <color theme="1"/>
        <rFont val="Aptos Narrow"/>
        <family val="2"/>
        <scheme val="minor"/>
      </rPr>
      <t xml:space="preserve"> predicted ancestry with prob&gt;0.8</t>
    </r>
  </si>
  <si>
    <t>CYP2D6 star allele functionality score (0, 0.25, 0.5, 1, unknown)</t>
  </si>
  <si>
    <t>Number of CYP2D6 star alleles</t>
  </si>
  <si>
    <t>The corresponding proportion towards the overall identified star alleles for the ancestry</t>
  </si>
  <si>
    <t>Identified CYP2D6 star alleles in the UKBB</t>
  </si>
  <si>
    <t>Total sample size for the ancestry in the UKBB</t>
  </si>
  <si>
    <t>Number of participants carrying the corresponding star allele</t>
  </si>
  <si>
    <t>Number of haplotype harboured the corresponding star allele</t>
  </si>
  <si>
    <t>Matching ancestry in the PharmGKB</t>
  </si>
  <si>
    <t>Haplotype frequency documented in the PharmGKB</t>
  </si>
  <si>
    <t>Ranking of the haplotype frequency in a descending order for each ancestry</t>
  </si>
  <si>
    <t>Peddy predicted ancestry with prob&gt;0.8 in the UKBB</t>
  </si>
  <si>
    <t>Estimated star allele haplotype frequency for the corresponding ancestry in the UKBB</t>
  </si>
  <si>
    <t>Compared ancestry in the PharmGKB</t>
  </si>
  <si>
    <t>Genetically predicted CYP2D6 metaboliser phenotypes (PM - Poor Metaboliser; IM - Intermediate Metaboliser; NM - Normal Metaboliser; UM - Ultra-rapid Metaboliser)</t>
  </si>
  <si>
    <t>Total Number of the corresponding gPheno in the UKBB</t>
  </si>
  <si>
    <t>Proportion of the gPheno towards the whole population in the UKBB</t>
  </si>
  <si>
    <t>Number of participants in each gPheno category carrying at least one identical gene du/multiplications</t>
  </si>
  <si>
    <t>Proportion of the identical gene du/multiplications towards the whole population in the corresponding gPheno category</t>
  </si>
  <si>
    <t>Genetically predicted ancestries (AFR - African; AMR - admixed American; EAS - East Asian; EUR - European; SAS - South Asian)</t>
  </si>
  <si>
    <t>Total Number of the corresponding ancestry in the UKBB</t>
  </si>
  <si>
    <t>Proportion of the ancestry population towards the whole population in the UKBB</t>
  </si>
  <si>
    <t>Number of participants in each ancestry carrying at least one identical gene du/multiplications</t>
  </si>
  <si>
    <t>Proportion of the identical gene du/multiplications towards the whole population in the corresponding ancestry</t>
  </si>
  <si>
    <t>Number of QV carriers in the PM category with the proportion towards the overall corresponding QV carriers</t>
  </si>
  <si>
    <t>Number of QV carriers in the IM category with the proportion towards the overall corresponding QV carriers</t>
  </si>
  <si>
    <t>Number of QV carriers in the NM category with the proportion towards the overall corresponding QV carriers</t>
  </si>
  <si>
    <t>Number of QV carriers in the UM category with the proportion towards the overall corresponding QV carriers</t>
  </si>
  <si>
    <r>
      <t xml:space="preserve">Number of QV carriers carrying </t>
    </r>
    <r>
      <rPr>
        <i/>
        <sz val="12"/>
        <color theme="1"/>
        <rFont val="Aptos Narrow"/>
        <scheme val="minor"/>
      </rPr>
      <t>CYP2D6</t>
    </r>
    <r>
      <rPr>
        <sz val="12"/>
        <color theme="1"/>
        <rFont val="Aptos Narrow"/>
        <family val="2"/>
        <scheme val="minor"/>
      </rPr>
      <t xml:space="preserve"> unknown effect star allele with the proportion towards the overall corresponding QV carriers</t>
    </r>
  </si>
  <si>
    <t>CYP2D6 gPheno comparison pairs, formating as Control vs. Case</t>
  </si>
  <si>
    <t>Genetically predicted African ancestry with prob&gt;0.8</t>
  </si>
  <si>
    <t>Genetically predicted admixed American ancestry with prob&gt;0.8</t>
  </si>
  <si>
    <t>Genetically predicted East Asian ancestry with prob&gt;0.8</t>
  </si>
  <si>
    <t>Genetically predicted European ancestry with prob&gt;0.8</t>
  </si>
  <si>
    <t>Genetically predicted South American ancestry with prob&gt;0.8</t>
  </si>
  <si>
    <t>Binary clinical outcomes in the UKBB</t>
  </si>
  <si>
    <t>P-value in meta-analyses</t>
  </si>
  <si>
    <t>Lower boundary of the 95% confidence interval of the estimated odds ratio in meta-analyses</t>
  </si>
  <si>
    <t>Upper boundary of the 95% confidence interval of the estimated odds ratio in meta-analyses</t>
  </si>
  <si>
    <t>Number of ancestral groups involved in meta-analyses</t>
  </si>
  <si>
    <t>Details of involved ancestral groups</t>
  </si>
  <si>
    <t>Quantitative traits in the UKBB</t>
  </si>
  <si>
    <t>Estimated beta coefficient in meta-analyses</t>
  </si>
  <si>
    <t>Lower boundary of the 95% confidence interval of the estimated beta coefficient in meta-analyses</t>
  </si>
  <si>
    <t>Upper boundary of the 95% confidence interval of the estimated beta coefficient in meta-analyses</t>
  </si>
  <si>
    <t>Eastimated Odds Ratio (OR) in meta-analyses</t>
  </si>
  <si>
    <t>Protein encoded gene</t>
  </si>
  <si>
    <t>Total sample size involved in the corresponding association test</t>
  </si>
  <si>
    <t>Number of controls</t>
  </si>
  <si>
    <t>Number of cases</t>
  </si>
  <si>
    <t>P-value</t>
  </si>
  <si>
    <t>Estimated beta coefficnet</t>
  </si>
  <si>
    <t>Standard Error of the estimated beta coefficient</t>
  </si>
  <si>
    <t xml:space="preserve">Lower boundary of the 95% confidence interval of the estimated beta coefficient </t>
  </si>
  <si>
    <t xml:space="preserve">Upper boundary of the 95% confidence interval of the estimated beta coefficient </t>
  </si>
  <si>
    <t>The corresponding Olink panel</t>
  </si>
  <si>
    <t>ID</t>
  </si>
  <si>
    <t>Sample.included</t>
  </si>
  <si>
    <t>SV.bySA</t>
  </si>
  <si>
    <t>notSV.bySA</t>
  </si>
  <si>
    <t>G:chr22-42118894-42148191</t>
  </si>
  <si>
    <t>L-22-42128698-42139529</t>
  </si>
  <si>
    <t>G-22-42128698-42139529</t>
  </si>
  <si>
    <t>G:chr22-42080391-42130569</t>
  </si>
  <si>
    <t>G:chr22-42112901-42215399</t>
  </si>
  <si>
    <t>G-22-41850162-42149313</t>
  </si>
  <si>
    <t>L-22-42120103-42139529</t>
  </si>
  <si>
    <t>L:chr22-42130569-42154374</t>
  </si>
  <si>
    <t>G-22-41658400-42176113</t>
  </si>
  <si>
    <t>Variant ID formatting as Consequence:chromosome-start-end. Consequence: G - gain of function., L - loss of function</t>
  </si>
  <si>
    <t>Total identified carrier for the corresponding CNV</t>
  </si>
  <si>
    <t>Carriers that were involved into this study</t>
  </si>
  <si>
    <t>Carriers that were not idetified as SV carriers according to the called star alleles</t>
  </si>
  <si>
    <t>Carriers that were identified as SV carriers according to the called star alleles</t>
  </si>
  <si>
    <t>N</t>
  </si>
  <si>
    <t>CYP2D6 star allele</t>
  </si>
  <si>
    <t>nCarriers</t>
  </si>
  <si>
    <t>Haplotype Frequency</t>
  </si>
  <si>
    <t>varCarriers</t>
  </si>
  <si>
    <t>SA.varCarriers</t>
  </si>
  <si>
    <t>SA.varCarriers (%)</t>
  </si>
  <si>
    <t>SA.varHaplotype</t>
  </si>
  <si>
    <t>SA.varHaplotype (%)</t>
  </si>
  <si>
    <t>CYP2D6 star alleles</t>
  </si>
  <si>
    <t>Total sample size for the UKBB PPP</t>
  </si>
  <si>
    <t>Number of rs763882049 variant carriers (heterozygous + risk homozygous) in the UKBB PPP dataset</t>
  </si>
  <si>
    <t>Total number of individuals carrying the corresponding star allele in the UKBB PPP dataset</t>
  </si>
  <si>
    <t>Total number of star allele haplotype in the individuals involved in the UKBB PPP dataset</t>
  </si>
  <si>
    <t>Estimated haplotype frequency for the corresponding star allele of the UKBB PPP dataset</t>
  </si>
  <si>
    <t>Number of rs763882049 variant carriers (heterozygous + risk homozygous) carrying the corresponding star allele in the UKBB PPP dataset</t>
  </si>
  <si>
    <t>Proportion of rs763882049 variant carriers (heterozygous + risk homozygous) carrying the corresponding star alleles towards the overall rs763882049 carriers in the UKBB PPP dataset</t>
  </si>
  <si>
    <t>Number of the corresponding star allele haplotype among rs763882049 variant carriers (heterozygous + risk homozygous) in the UKBB PPP dataset</t>
  </si>
  <si>
    <t>Frequency of the corresponding star allele haplotype among rs763882049 variant carriers (heterozygous + risk homozygous) in the UKBB PPP dataset</t>
  </si>
  <si>
    <t>Supplementary Table 13 - Four star alleles showed higher haplotype allele frequencies among the rs763882049 variant carriers compared with that in the general population of the UKBB PPP dataset</t>
  </si>
  <si>
    <t>Haplotype Frequency (%)</t>
  </si>
  <si>
    <t>VariantID</t>
  </si>
  <si>
    <t>rsID</t>
  </si>
  <si>
    <t>AA change</t>
  </si>
  <si>
    <t xml:space="preserve">22-41926277-C-A </t>
  </si>
  <si>
    <t>rs547352394</t>
  </si>
  <si>
    <t>p.Gly64Val</t>
  </si>
  <si>
    <t>22-41925447-G-A</t>
  </si>
  <si>
    <t>rs61756766</t>
  </si>
  <si>
    <t>p.His159Tyr</t>
  </si>
  <si>
    <t>MAF (NFE)</t>
  </si>
  <si>
    <t>92 (0.8)</t>
  </si>
  <si>
    <t>7,604 (69.6)</t>
  </si>
  <si>
    <t>180 (1.6)</t>
  </si>
  <si>
    <t>103 (0.9)</t>
  </si>
  <si>
    <t>2,954 (27.1)</t>
  </si>
  <si>
    <t>15 (0.3)</t>
  </si>
  <si>
    <t>1,367 (26.0)</t>
  </si>
  <si>
    <t>3,750 (71.3)</t>
  </si>
  <si>
    <t>76 (1.4)</t>
  </si>
  <si>
    <t>52 (1.0)</t>
  </si>
  <si>
    <t>Variant ID formatting as chromosome-position(b38)-ref-alt</t>
  </si>
  <si>
    <t>Amino Acid change</t>
  </si>
  <si>
    <t>Minor Allele Frequency in the Non-Finnish European ancestry</t>
  </si>
  <si>
    <t xml:space="preserve">Supplementary Table 4 - Star allele frequency between UKB African and PharmGKB Sahara-African, African American </t>
  </si>
  <si>
    <t xml:space="preserve">Supplementary Table 1 - Overlap of carriers from standalone copy number variant calling pipeline with the SV carriers identified by the called star alleles in the UKBB </t>
  </si>
  <si>
    <t>Variant ID</t>
  </si>
  <si>
    <t>Transcript AA change</t>
  </si>
  <si>
    <t>CADD_PHRED</t>
  </si>
  <si>
    <t>Function</t>
  </si>
  <si>
    <t>MAF</t>
  </si>
  <si>
    <t>No. Individuals</t>
  </si>
  <si>
    <t>No. Het</t>
  </si>
  <si>
    <t>No. Hom</t>
  </si>
  <si>
    <t>22-42126575-T-A</t>
  </si>
  <si>
    <t>p.Ter447Leuext*?</t>
  </si>
  <si>
    <t>stop_lost</t>
  </si>
  <si>
    <t>No</t>
  </si>
  <si>
    <t>22-42126575-T-C</t>
  </si>
  <si>
    <t>p.Ter447Trpext*?</t>
  </si>
  <si>
    <t>22-42126576-A-G</t>
  </si>
  <si>
    <t>p.Ter447Glnext*?</t>
  </si>
  <si>
    <t>22-42126582-G-GCA</t>
  </si>
  <si>
    <t>p.Pro445fs</t>
  </si>
  <si>
    <t>frameshift_variant</t>
  </si>
  <si>
    <t>22-42126591-A-AAAGCTCAT</t>
  </si>
  <si>
    <t>p.Cys442fs</t>
  </si>
  <si>
    <t>22-42126716-ATGCGGGCCAGGGGCTCCCCGAGGCATGCACGGCGGCC-A</t>
  </si>
  <si>
    <t>p.Gly388_Met400delinsVal</t>
  </si>
  <si>
    <t>splice_acceptor_variant</t>
  </si>
  <si>
    <t>22-42126731-TC-T</t>
  </si>
  <si>
    <t>p.Glu395fs</t>
  </si>
  <si>
    <t>22-42127445-A-C</t>
  </si>
  <si>
    <t>splice_donor_variant</t>
  </si>
  <si>
    <t>22-42127445-A-G</t>
  </si>
  <si>
    <t>22-42127446-C-T</t>
  </si>
  <si>
    <t>22-42127449-T-A</t>
  </si>
  <si>
    <t>p.Lys340*</t>
  </si>
  <si>
    <t>stop_gained</t>
  </si>
  <si>
    <t>22-42127481-CGGGATGTCAT-C</t>
  </si>
  <si>
    <t>p.Met326fs</t>
  </si>
  <si>
    <t>22-42127517-TC-T</t>
  </si>
  <si>
    <t>p.Asp317fs</t>
  </si>
  <si>
    <t>22-42127530-G-GCA</t>
  </si>
  <si>
    <t>p.Gln313fs</t>
  </si>
  <si>
    <t>Yes</t>
  </si>
  <si>
    <t>22-42127545-C-CGGCAGTGG</t>
  </si>
  <si>
    <t>p.Val308fs</t>
  </si>
  <si>
    <t>22-42127564-G-GT</t>
  </si>
  <si>
    <t>p.His301fs</t>
  </si>
  <si>
    <t>22-42127572-G-A</t>
  </si>
  <si>
    <t>p.Gln299*</t>
  </si>
  <si>
    <t>22-42127574-T-TC</t>
  </si>
  <si>
    <t>p.Asp298fs</t>
  </si>
  <si>
    <t>22-42127584-C-A</t>
  </si>
  <si>
    <t>p.Glu295*</t>
  </si>
  <si>
    <t>22-42127590-G-A</t>
  </si>
  <si>
    <t>p.Arg293*</t>
  </si>
  <si>
    <t>22-42127599-G-A</t>
  </si>
  <si>
    <t>p.Gln290*</t>
  </si>
  <si>
    <t>22-42127635-C-A</t>
  </si>
  <si>
    <t>22-42127841-C-T</t>
  </si>
  <si>
    <t>22-42127848-CATCCG-C</t>
  </si>
  <si>
    <t>p.Pro274fs</t>
  </si>
  <si>
    <t>22-42127964-C-CT</t>
  </si>
  <si>
    <t>p.Ser237fs</t>
  </si>
  <si>
    <t>22-42127974-T-TC</t>
  </si>
  <si>
    <t>p.Asn234fs</t>
  </si>
  <si>
    <t>22-42127980-TG-T</t>
  </si>
  <si>
    <t>p.Lys232fs</t>
  </si>
  <si>
    <t>22-42127984-C-T</t>
  </si>
  <si>
    <t>22-42128173-C-T</t>
  </si>
  <si>
    <t>22-42128198-C-CTCAG</t>
  </si>
  <si>
    <t>p.Glu222fs</t>
  </si>
  <si>
    <t>22-42128198-CTCAG-C</t>
  </si>
  <si>
    <t>p.Thr221fs</t>
  </si>
  <si>
    <t>22-42128200-C-CA</t>
  </si>
  <si>
    <t>22-42128211-C-CG</t>
  </si>
  <si>
    <t>p.Arg218fs</t>
  </si>
  <si>
    <t>22-42128211-CG-C</t>
  </si>
  <si>
    <t>22-42128215-G-GGGGCT</t>
  </si>
  <si>
    <t>p.Pro217fs</t>
  </si>
  <si>
    <t>22-42128241-CT-C</t>
  </si>
  <si>
    <t>p.Arg208fs</t>
  </si>
  <si>
    <t>22-42128258-CT-C</t>
  </si>
  <si>
    <t>p.Glu202fs</t>
  </si>
  <si>
    <t>22-42128269-G-A</t>
  </si>
  <si>
    <t>p.Gln199*</t>
  </si>
  <si>
    <t>22-42128282-CT-C</t>
  </si>
  <si>
    <t>p.Lys194fs</t>
  </si>
  <si>
    <t>22-42128287-G-A</t>
  </si>
  <si>
    <t>p.Gln193*</t>
  </si>
  <si>
    <t>22-42128326-G-GC</t>
  </si>
  <si>
    <t>p.Leu180fs</t>
  </si>
  <si>
    <t>22-42128327-GAGGA-G</t>
  </si>
  <si>
    <t>p.Val178fs</t>
  </si>
  <si>
    <t>22-42128351-C-T</t>
  </si>
  <si>
    <t>22-42128782-A-C</t>
  </si>
  <si>
    <t>22-42128810-T-A</t>
  </si>
  <si>
    <t>p.Lys163*</t>
  </si>
  <si>
    <t>22-42128818-T-TC</t>
  </si>
  <si>
    <t>p.Glu160fs</t>
  </si>
  <si>
    <t>22-42128822-G-A</t>
  </si>
  <si>
    <t>p.Gln159*</t>
  </si>
  <si>
    <t>22-42128859-G-C</t>
  </si>
  <si>
    <t>p.Tyr146*</t>
  </si>
  <si>
    <t>22-42128864-C-A</t>
  </si>
  <si>
    <t>p.Glu145*</t>
  </si>
  <si>
    <t>22-42128877-G-T</t>
  </si>
  <si>
    <t>p.Cys140*</t>
  </si>
  <si>
    <t>22-42128932-C-CGAAAGGGGCGTCCTGGGGGTGGGAGATGCGG</t>
  </si>
  <si>
    <t>p.Arg122fs</t>
  </si>
  <si>
    <t>22-42129032-C-G</t>
  </si>
  <si>
    <t>22-42129033-C-A</t>
  </si>
  <si>
    <t>p.Gly169*</t>
  </si>
  <si>
    <t>22-42129058-AAGGC-A</t>
  </si>
  <si>
    <t>p.Cys159fs</t>
  </si>
  <si>
    <t>22-42129083-CA-C</t>
  </si>
  <si>
    <t>p.Trp152fs</t>
  </si>
  <si>
    <t>22-42129087-G-A</t>
  </si>
  <si>
    <t>p.Gln151*</t>
  </si>
  <si>
    <t>22-42129109-GC-G</t>
  </si>
  <si>
    <t>p.Gly143fs</t>
  </si>
  <si>
    <t>22-42129166-A-C</t>
  </si>
  <si>
    <t>p.Tyr124*</t>
  </si>
  <si>
    <t>22-42129171-GCGCCAGGAACACCC-G</t>
  </si>
  <si>
    <t>p.Gly118fs</t>
  </si>
  <si>
    <t>22-42129186-C-T</t>
  </si>
  <si>
    <t>22-42129186-C-G</t>
  </si>
  <si>
    <t>22-42129186-C-CTGGGGGTGGGACGGGCACG</t>
  </si>
  <si>
    <t>22-42129736-G-T</t>
  </si>
  <si>
    <t>22-42129779-A-ACAGG</t>
  </si>
  <si>
    <t>p.Val104fs</t>
  </si>
  <si>
    <t>22-42129804-C-A</t>
  </si>
  <si>
    <t>p.Glu96*</t>
  </si>
  <si>
    <t>22-42129824-TC-T</t>
  </si>
  <si>
    <t>p.Glu89fs</t>
  </si>
  <si>
    <t>22-42129859-CG-C</t>
  </si>
  <si>
    <t>p.Pro77fs</t>
  </si>
  <si>
    <t>22-42129861-G-GC</t>
  </si>
  <si>
    <t>22-42129908-A-T</t>
  </si>
  <si>
    <t>p.Leu61*</t>
  </si>
  <si>
    <t>22-42129910-C-G</t>
  </si>
  <si>
    <t>22-42129910-C-T</t>
  </si>
  <si>
    <t>22-42129911-T-G</t>
  </si>
  <si>
    <t>22-42130638-G-A</t>
  </si>
  <si>
    <t>p.Gln52*</t>
  </si>
  <si>
    <t>22-42130654-C-CA</t>
  </si>
  <si>
    <t>p.Leu47fs</t>
  </si>
  <si>
    <t>22-42130660-G-GC</t>
  </si>
  <si>
    <t>p.Asn45fs</t>
  </si>
  <si>
    <t>22-42130679-AGG-A</t>
  </si>
  <si>
    <t>p.Leu38fs</t>
  </si>
  <si>
    <t>22-42130705-C-T</t>
  </si>
  <si>
    <t>p.Trp29*</t>
  </si>
  <si>
    <t>22-42130783-TA-T</t>
  </si>
  <si>
    <t>p.Leu3fs</t>
  </si>
  <si>
    <t>Genetic variant coded as "chromosome - position (b38) - reference allele - alternative allele"</t>
  </si>
  <si>
    <t>CADD PHREDscore</t>
  </si>
  <si>
    <t>Predicted function of the corresponding variant</t>
  </si>
  <si>
    <t>Minor allele frequency</t>
  </si>
  <si>
    <t>Number of carriers</t>
  </si>
  <si>
    <t>Number of heterozygous carriers</t>
  </si>
  <si>
    <t>Number of alternative allele homozygous carriers</t>
  </si>
  <si>
    <r>
      <t xml:space="preserve">Whether present in the current </t>
    </r>
    <r>
      <rPr>
        <i/>
        <sz val="12"/>
        <color theme="1"/>
        <rFont val="Aptos Narrow (Body)"/>
      </rPr>
      <t>CYP2D6</t>
    </r>
    <r>
      <rPr>
        <sz val="12"/>
        <color theme="1"/>
        <rFont val="Aptos Narrow"/>
        <family val="2"/>
        <scheme val="minor"/>
      </rPr>
      <t xml:space="preserve"> star allele definitions</t>
    </r>
  </si>
  <si>
    <t>Group</t>
  </si>
  <si>
    <t>Full PTVs</t>
  </si>
  <si>
    <t>6632 (25.7%)</t>
  </si>
  <si>
    <t>10 (9%)</t>
  </si>
  <si>
    <t>3 (13%)</t>
  </si>
  <si>
    <t>6606 (25.8%)</t>
  </si>
  <si>
    <t>11 (10.5%)</t>
  </si>
  <si>
    <t>18464 (71.4%)</t>
  </si>
  <si>
    <t>75 (67.6%)</t>
  </si>
  <si>
    <t>18 (78.3%)</t>
  </si>
  <si>
    <t>18276 (71.4%)</t>
  </si>
  <si>
    <t>79 (75.2%)</t>
  </si>
  <si>
    <t>496 (1.9%)</t>
  </si>
  <si>
    <t>22 (19.8%)</t>
  </si>
  <si>
    <t>2 (8.7%)</t>
  </si>
  <si>
    <t>453 (1.8%)</t>
  </si>
  <si>
    <t>12 (11.4%)</t>
  </si>
  <si>
    <t>22 (0.1%)</t>
  </si>
  <si>
    <t>2 (1.8%)</t>
  </si>
  <si>
    <t>20 (0.1%)</t>
  </si>
  <si>
    <t>241 (0.9%)</t>
  </si>
  <si>
    <t>236 (0.9%)</t>
  </si>
  <si>
    <t>3 (2.9%)</t>
  </si>
  <si>
    <t>PTVs Absent in Star Alleles</t>
  </si>
  <si>
    <t>18 (6.7%)</t>
  </si>
  <si>
    <t>18 (7.5%)</t>
  </si>
  <si>
    <t>105 (39%)</t>
  </si>
  <si>
    <t>1 (12.5%)</t>
  </si>
  <si>
    <t>5 (50%)</t>
  </si>
  <si>
    <t>97 (40.6%)</t>
  </si>
  <si>
    <t>2 (16.7%)</t>
  </si>
  <si>
    <t>140 (52%)</t>
  </si>
  <si>
    <t>7 (87.5%)</t>
  </si>
  <si>
    <t>119 (49.8%)</t>
  </si>
  <si>
    <t>9 (75%)</t>
  </si>
  <si>
    <t>3 (1.1%)</t>
  </si>
  <si>
    <t>3 (1.3%)</t>
  </si>
  <si>
    <t>2 (0.8%)</t>
  </si>
  <si>
    <t>1 (8.3%)</t>
  </si>
  <si>
    <t>Full list of CYP2D6 PTVs or the ones absent in the current star allele definitions</t>
  </si>
  <si>
    <t>Genotype predicted CYP2D6 metaboliser phenotype</t>
  </si>
  <si>
    <t>Individual (%) in the Pan-ancestry combined cohort</t>
  </si>
  <si>
    <t>Individual (%) in the genetically inferred African cohort</t>
  </si>
  <si>
    <t>Individual (%) in the genetically inferred admixed American cohort</t>
  </si>
  <si>
    <t>Individual (%) in the genetically inferred East Asian cohort</t>
  </si>
  <si>
    <t>Individual (%) in the genetically inferred European cohort</t>
  </si>
  <si>
    <t>Individual (%) in the genetically inferred South Asian cohort</t>
  </si>
  <si>
    <t>Supplementary Table 2 - Star allele distribution by allele activity value across genetic ancestry in the UK Biobank (UKBB)</t>
  </si>
  <si>
    <t>Supplementary Table 6 - Distribution of Identical gene duplications or multiplications across genetically predicted ancestries in the UKBB</t>
  </si>
  <si>
    <t>In Star Allele Definition</t>
  </si>
  <si>
    <r>
      <t xml:space="preserve">Supplementary Table 15 - summary statistics of associations of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UM versus other metaboliser phenotypes with plasma POMC levels in the pan-ancestry association test</t>
    </r>
  </si>
  <si>
    <r>
      <t xml:space="preserve">Supplementary Table 14 -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metaboliser distribution of two TNFRSF13C functional cis-pQTLs</t>
    </r>
  </si>
  <si>
    <r>
      <t xml:space="preserve">Supplementary Table 12 - Highly ranked associations between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gPheno categories and plasma protein abundance in the pan-ancestry association test (P&lt;1E-05)</t>
    </r>
  </si>
  <si>
    <r>
      <t xml:space="preserve">Supplementary Table 11 - Highly ranked associations between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gPheno categories and quantitative traits in the UKBB after meta-analyses (meta P-value&lt;1E-05)</t>
    </r>
  </si>
  <si>
    <r>
      <t xml:space="preserve">Supplementary Table 10 - Highly ranked associations between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gPheno categories and binary clinical outcomes in the UKBB after meta-analyses (meta P-value&lt;1E-05)</t>
    </r>
  </si>
  <si>
    <r>
      <t xml:space="preserve">Supplementary Table 9 - Break down of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gPheno comparison pairs in each genetically predicted ancestry</t>
    </r>
  </si>
  <si>
    <t>Supplementary Table 8 - Distribution of CYP2D6 PTV carriers in gPheno categories</t>
  </si>
  <si>
    <r>
      <t xml:space="preserve">Supplementary Table 7 - Predicted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family val="2"/>
        <scheme val="minor"/>
      </rPr>
      <t xml:space="preserve"> protein-truncating variants</t>
    </r>
  </si>
  <si>
    <r>
      <t xml:space="preserve">Supplementary Table 5 - Distribution of Identical gene duplications or multiplications in genetically predicted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metaboliser phenotypes</t>
    </r>
  </si>
  <si>
    <r>
      <t xml:space="preserve">Supplementary Table 3 - Estimated </t>
    </r>
    <r>
      <rPr>
        <b/>
        <i/>
        <sz val="12"/>
        <color theme="1"/>
        <rFont val="Aptos Narrow"/>
        <scheme val="minor"/>
      </rPr>
      <t>CYP2D6</t>
    </r>
    <r>
      <rPr>
        <b/>
        <sz val="12"/>
        <color theme="1"/>
        <rFont val="Aptos Narrow"/>
        <scheme val="minor"/>
      </rPr>
      <t xml:space="preserve"> star allele haplotype allele frequency in the UKBB and that of the corresponding genetic ancestral group in the PharmGKB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</si>
</sst>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 (Body)"/>
    </font>
    <font>
      <b/>
      <i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 wrapText="1"/>
    </xf>
    <xf numFmtId="11" fontId="0" fillId="0" borderId="1" xfId="0" quotePrefix="1" applyNumberFormat="1" applyBorder="1" applyAlignment="1">
      <alignment horizontal="center" vertical="center"/>
    </xf>
    <xf numFmtId="11" fontId="0" fillId="0" borderId="1" xfId="0" quotePrefix="1" applyNumberForma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1" fontId="0" fillId="0" borderId="0" xfId="0" quotePrefix="1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FB28-4371-ED4F-AB76-3D52A5D14E1A}">
  <dimension ref="A1:B6"/>
  <sheetViews>
    <sheetView tabSelected="1" workbookViewId="0">
      <selection activeCell="E17" sqref="E17"/>
    </sheetView>
  </sheetViews>
  <sheetFormatPr baseColWidth="10" defaultRowHeight="16" x14ac:dyDescent="0.2"/>
  <cols>
    <col min="1" max="1" width="15.5" customWidth="1"/>
  </cols>
  <sheetData>
    <row r="1" spans="1:2" x14ac:dyDescent="0.2">
      <c r="A1" s="3" t="s">
        <v>390</v>
      </c>
    </row>
    <row r="2" spans="1:2" x14ac:dyDescent="0.2">
      <c r="A2" s="36" t="s">
        <v>327</v>
      </c>
      <c r="B2" t="s">
        <v>340</v>
      </c>
    </row>
    <row r="3" spans="1:2" x14ac:dyDescent="0.2">
      <c r="A3" s="29" t="s">
        <v>11</v>
      </c>
      <c r="B3" t="s">
        <v>341</v>
      </c>
    </row>
    <row r="4" spans="1:2" x14ac:dyDescent="0.2">
      <c r="A4" s="29" t="s">
        <v>328</v>
      </c>
      <c r="B4" t="s">
        <v>342</v>
      </c>
    </row>
    <row r="5" spans="1:2" x14ac:dyDescent="0.2">
      <c r="A5" s="29" t="s">
        <v>329</v>
      </c>
      <c r="B5" t="s">
        <v>344</v>
      </c>
    </row>
    <row r="6" spans="1:2" x14ac:dyDescent="0.2">
      <c r="A6" s="29" t="s">
        <v>330</v>
      </c>
      <c r="B6" t="s">
        <v>343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EF4A-97BB-634D-8D27-B3431006ACDA}">
  <dimension ref="A1:E6"/>
  <sheetViews>
    <sheetView workbookViewId="0">
      <selection activeCell="F14" sqref="F14"/>
    </sheetView>
  </sheetViews>
  <sheetFormatPr baseColWidth="10" defaultRowHeight="16" x14ac:dyDescent="0.2"/>
  <cols>
    <col min="1" max="1" width="8.5" style="1" bestFit="1" customWidth="1"/>
    <col min="2" max="2" width="12" style="1" bestFit="1" customWidth="1"/>
    <col min="3" max="3" width="11.1640625" style="1" bestFit="1" customWidth="1"/>
    <col min="4" max="4" width="24.83203125" style="1" bestFit="1" customWidth="1"/>
    <col min="5" max="5" width="21.83203125" style="1" bestFit="1" customWidth="1"/>
    <col min="6" max="16384" width="10.83203125" style="1"/>
  </cols>
  <sheetData>
    <row r="1" spans="1:5" x14ac:dyDescent="0.2">
      <c r="A1" s="9" t="s">
        <v>121</v>
      </c>
      <c r="B1" s="9" t="s">
        <v>122</v>
      </c>
      <c r="C1" s="9" t="s">
        <v>128</v>
      </c>
      <c r="D1" s="9" t="s">
        <v>123</v>
      </c>
      <c r="E1" s="9" t="s">
        <v>129</v>
      </c>
    </row>
    <row r="2" spans="1:5" x14ac:dyDescent="0.2">
      <c r="A2" s="10" t="s">
        <v>124</v>
      </c>
      <c r="B2" s="10">
        <v>33392</v>
      </c>
      <c r="C2" s="10">
        <v>7</v>
      </c>
      <c r="D2" s="10">
        <v>569</v>
      </c>
      <c r="E2" s="10">
        <v>1.7</v>
      </c>
    </row>
    <row r="3" spans="1:5" x14ac:dyDescent="0.2">
      <c r="A3" s="10" t="s">
        <v>125</v>
      </c>
      <c r="B3" s="10">
        <v>189643</v>
      </c>
      <c r="C3" s="10">
        <v>39.6</v>
      </c>
      <c r="D3" s="10">
        <v>2744</v>
      </c>
      <c r="E3" s="10">
        <v>1.4</v>
      </c>
    </row>
    <row r="4" spans="1:5" x14ac:dyDescent="0.2">
      <c r="A4" s="10" t="s">
        <v>126</v>
      </c>
      <c r="B4" s="10">
        <v>239118</v>
      </c>
      <c r="C4" s="10">
        <v>49.9</v>
      </c>
      <c r="D4" s="10">
        <v>4627</v>
      </c>
      <c r="E4" s="10">
        <v>1.9</v>
      </c>
    </row>
    <row r="5" spans="1:5" x14ac:dyDescent="0.2">
      <c r="A5" s="10" t="s">
        <v>127</v>
      </c>
      <c r="B5" s="10">
        <v>7933</v>
      </c>
      <c r="C5" s="10">
        <v>1.7</v>
      </c>
      <c r="D5" s="10">
        <v>7933</v>
      </c>
      <c r="E5" s="10">
        <v>100</v>
      </c>
    </row>
    <row r="6" spans="1:5" x14ac:dyDescent="0.2">
      <c r="A6" s="10" t="s">
        <v>5</v>
      </c>
      <c r="B6" s="10">
        <v>9058</v>
      </c>
      <c r="C6" s="10">
        <v>1.9</v>
      </c>
      <c r="D6" s="10">
        <v>271</v>
      </c>
      <c r="E6" s="10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861D-A582-1A43-BAAD-83B1BB649917}">
  <dimension ref="A1:B6"/>
  <sheetViews>
    <sheetView workbookViewId="0"/>
  </sheetViews>
  <sheetFormatPr baseColWidth="10" defaultRowHeight="16" x14ac:dyDescent="0.2"/>
  <cols>
    <col min="1" max="1" width="28" customWidth="1"/>
  </cols>
  <sheetData>
    <row r="1" spans="1:2" x14ac:dyDescent="0.2">
      <c r="A1" s="3" t="s">
        <v>598</v>
      </c>
    </row>
    <row r="2" spans="1:2" x14ac:dyDescent="0.2">
      <c r="A2" s="29" t="s">
        <v>2</v>
      </c>
      <c r="B2" t="s">
        <v>290</v>
      </c>
    </row>
    <row r="3" spans="1:2" x14ac:dyDescent="0.2">
      <c r="A3" s="29" t="s">
        <v>130</v>
      </c>
      <c r="B3" t="s">
        <v>291</v>
      </c>
    </row>
    <row r="4" spans="1:2" x14ac:dyDescent="0.2">
      <c r="A4" s="29" t="s">
        <v>133</v>
      </c>
      <c r="B4" t="s">
        <v>292</v>
      </c>
    </row>
    <row r="5" spans="1:2" x14ac:dyDescent="0.2">
      <c r="A5" s="29" t="s">
        <v>131</v>
      </c>
      <c r="B5" t="s">
        <v>293</v>
      </c>
    </row>
    <row r="6" spans="1:2" x14ac:dyDescent="0.2">
      <c r="A6" s="29" t="s">
        <v>132</v>
      </c>
      <c r="B6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C460-DA39-FB4F-9495-B67B68C660E1}">
  <dimension ref="A1:E6"/>
  <sheetViews>
    <sheetView workbookViewId="0">
      <selection activeCell="I10" sqref="I10"/>
    </sheetView>
  </sheetViews>
  <sheetFormatPr baseColWidth="10" defaultRowHeight="16" x14ac:dyDescent="0.2"/>
  <cols>
    <col min="1" max="1" width="8.1640625" bestFit="1" customWidth="1"/>
    <col min="2" max="2" width="10.83203125" bestFit="1" customWidth="1"/>
    <col min="3" max="3" width="14" bestFit="1" customWidth="1"/>
    <col min="4" max="4" width="25.1640625" bestFit="1" customWidth="1"/>
    <col min="5" max="5" width="28.5" bestFit="1" customWidth="1"/>
  </cols>
  <sheetData>
    <row r="1" spans="1:5" x14ac:dyDescent="0.2">
      <c r="A1" s="9" t="s">
        <v>2</v>
      </c>
      <c r="B1" s="9" t="s">
        <v>130</v>
      </c>
      <c r="C1" s="9" t="s">
        <v>133</v>
      </c>
      <c r="D1" s="9" t="s">
        <v>131</v>
      </c>
      <c r="E1" s="9" t="s">
        <v>132</v>
      </c>
    </row>
    <row r="2" spans="1:5" x14ac:dyDescent="0.2">
      <c r="A2" s="10" t="s">
        <v>94</v>
      </c>
      <c r="B2" s="10">
        <v>456778</v>
      </c>
      <c r="C2" s="10">
        <v>95.3</v>
      </c>
      <c r="D2" s="10">
        <v>14178</v>
      </c>
      <c r="E2" s="10">
        <v>3.1</v>
      </c>
    </row>
    <row r="3" spans="1:5" x14ac:dyDescent="0.2">
      <c r="A3" s="10" t="s">
        <v>18</v>
      </c>
      <c r="B3" s="10">
        <v>8822</v>
      </c>
      <c r="C3" s="10">
        <v>1.8</v>
      </c>
      <c r="D3" s="10">
        <v>1278</v>
      </c>
      <c r="E3" s="10">
        <v>14.5</v>
      </c>
    </row>
    <row r="4" spans="1:5" x14ac:dyDescent="0.2">
      <c r="A4" s="10" t="s">
        <v>113</v>
      </c>
      <c r="B4" s="10">
        <v>10119</v>
      </c>
      <c r="C4" s="10">
        <v>2.1</v>
      </c>
      <c r="D4" s="10">
        <v>446</v>
      </c>
      <c r="E4" s="10">
        <v>4.4000000000000004</v>
      </c>
    </row>
    <row r="5" spans="1:5" x14ac:dyDescent="0.2">
      <c r="A5" s="10" t="s">
        <v>80</v>
      </c>
      <c r="B5" s="10">
        <v>2470</v>
      </c>
      <c r="C5" s="10">
        <v>0.5</v>
      </c>
      <c r="D5" s="10">
        <v>167</v>
      </c>
      <c r="E5" s="10">
        <v>6.8</v>
      </c>
    </row>
    <row r="6" spans="1:5" x14ac:dyDescent="0.2">
      <c r="A6" s="10" t="s">
        <v>70</v>
      </c>
      <c r="B6" s="10">
        <v>955</v>
      </c>
      <c r="C6" s="10">
        <v>0.2</v>
      </c>
      <c r="D6" s="10">
        <v>75</v>
      </c>
      <c r="E6" s="10">
        <v>7.9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641A-868A-E444-97F0-4B3B344A76D1}">
  <dimension ref="A1:B10"/>
  <sheetViews>
    <sheetView workbookViewId="0">
      <selection activeCell="B18" sqref="B18"/>
    </sheetView>
  </sheetViews>
  <sheetFormatPr baseColWidth="10" defaultRowHeight="16" x14ac:dyDescent="0.2"/>
  <cols>
    <col min="1" max="1" width="20.33203125" customWidth="1"/>
    <col min="2" max="2" width="100.5" bestFit="1" customWidth="1"/>
  </cols>
  <sheetData>
    <row r="1" spans="1:2" x14ac:dyDescent="0.2">
      <c r="A1" s="24" t="s">
        <v>607</v>
      </c>
    </row>
    <row r="2" spans="1:2" x14ac:dyDescent="0.2">
      <c r="A2" s="29" t="s">
        <v>391</v>
      </c>
      <c r="B2" t="s">
        <v>542</v>
      </c>
    </row>
    <row r="3" spans="1:2" x14ac:dyDescent="0.2">
      <c r="A3" s="29" t="s">
        <v>392</v>
      </c>
      <c r="B3" t="s">
        <v>392</v>
      </c>
    </row>
    <row r="4" spans="1:2" x14ac:dyDescent="0.2">
      <c r="A4" s="33" t="s">
        <v>393</v>
      </c>
      <c r="B4" t="s">
        <v>543</v>
      </c>
    </row>
    <row r="5" spans="1:2" x14ac:dyDescent="0.2">
      <c r="A5" s="29" t="s">
        <v>394</v>
      </c>
      <c r="B5" t="s">
        <v>544</v>
      </c>
    </row>
    <row r="6" spans="1:2" x14ac:dyDescent="0.2">
      <c r="A6" s="29" t="s">
        <v>395</v>
      </c>
      <c r="B6" t="s">
        <v>545</v>
      </c>
    </row>
    <row r="7" spans="1:2" x14ac:dyDescent="0.2">
      <c r="A7" s="29" t="s">
        <v>396</v>
      </c>
      <c r="B7" t="s">
        <v>546</v>
      </c>
    </row>
    <row r="8" spans="1:2" x14ac:dyDescent="0.2">
      <c r="A8" s="29" t="s">
        <v>397</v>
      </c>
      <c r="B8" t="s">
        <v>547</v>
      </c>
    </row>
    <row r="9" spans="1:2" x14ac:dyDescent="0.2">
      <c r="A9" s="29" t="s">
        <v>398</v>
      </c>
      <c r="B9" t="s">
        <v>548</v>
      </c>
    </row>
    <row r="10" spans="1:2" x14ac:dyDescent="0.2">
      <c r="A10" s="29" t="s">
        <v>599</v>
      </c>
      <c r="B10" t="s">
        <v>549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0A49-4852-2941-A6BC-57A65EF03155}">
  <dimension ref="A1:I79"/>
  <sheetViews>
    <sheetView workbookViewId="0">
      <selection activeCell="L22" sqref="L22"/>
    </sheetView>
  </sheetViews>
  <sheetFormatPr baseColWidth="10" defaultRowHeight="16" x14ac:dyDescent="0.2"/>
  <cols>
    <col min="1" max="1" width="63.33203125" bestFit="1" customWidth="1"/>
    <col min="2" max="2" width="23" style="1" bestFit="1" customWidth="1"/>
    <col min="3" max="3" width="12.83203125" style="40" bestFit="1" customWidth="1"/>
    <col min="4" max="4" width="20.83203125" style="1" bestFit="1" customWidth="1"/>
    <col min="5" max="5" width="8.33203125" style="1" bestFit="1" customWidth="1"/>
    <col min="6" max="6" width="13" style="1" bestFit="1" customWidth="1"/>
    <col min="7" max="7" width="7.33203125" style="1" bestFit="1" customWidth="1"/>
    <col min="8" max="8" width="8.1640625" style="1" bestFit="1" customWidth="1"/>
    <col min="9" max="9" width="20.1640625" style="1" bestFit="1" customWidth="1"/>
  </cols>
  <sheetData>
    <row r="1" spans="1:9" x14ac:dyDescent="0.2">
      <c r="A1" s="2" t="s">
        <v>391</v>
      </c>
      <c r="B1" s="2" t="s">
        <v>392</v>
      </c>
      <c r="C1" s="42" t="s">
        <v>393</v>
      </c>
      <c r="D1" s="2" t="s">
        <v>394</v>
      </c>
      <c r="E1" s="2" t="s">
        <v>395</v>
      </c>
      <c r="F1" s="2" t="s">
        <v>396</v>
      </c>
      <c r="G1" s="2" t="s">
        <v>397</v>
      </c>
      <c r="H1" s="2" t="s">
        <v>398</v>
      </c>
      <c r="I1" s="2" t="s">
        <v>599</v>
      </c>
    </row>
    <row r="2" spans="1:9" x14ac:dyDescent="0.2">
      <c r="A2" t="s">
        <v>399</v>
      </c>
      <c r="B2" s="1" t="s">
        <v>400</v>
      </c>
      <c r="C2" s="40">
        <v>16.850000000000001</v>
      </c>
      <c r="D2" s="1" t="s">
        <v>401</v>
      </c>
      <c r="E2" s="41">
        <v>1.049E-6</v>
      </c>
      <c r="F2" s="1">
        <v>1</v>
      </c>
      <c r="G2" s="1">
        <v>1</v>
      </c>
      <c r="H2" s="1">
        <v>0</v>
      </c>
      <c r="I2" s="1" t="s">
        <v>402</v>
      </c>
    </row>
    <row r="3" spans="1:9" x14ac:dyDescent="0.2">
      <c r="A3" t="s">
        <v>403</v>
      </c>
      <c r="B3" s="1" t="s">
        <v>404</v>
      </c>
      <c r="C3" s="40">
        <v>16.98</v>
      </c>
      <c r="D3" s="1" t="s">
        <v>401</v>
      </c>
      <c r="E3" s="41">
        <v>1.049E-6</v>
      </c>
      <c r="F3" s="1">
        <v>1</v>
      </c>
      <c r="G3" s="1">
        <v>1</v>
      </c>
      <c r="H3" s="1">
        <v>0</v>
      </c>
      <c r="I3" s="1" t="s">
        <v>402</v>
      </c>
    </row>
    <row r="4" spans="1:9" x14ac:dyDescent="0.2">
      <c r="A4" t="s">
        <v>405</v>
      </c>
      <c r="B4" s="1" t="s">
        <v>406</v>
      </c>
      <c r="C4" s="40">
        <v>16.030000999999999</v>
      </c>
      <c r="D4" s="1" t="s">
        <v>401</v>
      </c>
      <c r="E4" s="41">
        <v>1.049E-6</v>
      </c>
      <c r="F4" s="1">
        <v>1</v>
      </c>
      <c r="G4" s="1">
        <v>1</v>
      </c>
      <c r="H4" s="1">
        <v>0</v>
      </c>
      <c r="I4" s="1" t="s">
        <v>402</v>
      </c>
    </row>
    <row r="5" spans="1:9" x14ac:dyDescent="0.2">
      <c r="A5" t="s">
        <v>407</v>
      </c>
      <c r="B5" s="1" t="s">
        <v>408</v>
      </c>
      <c r="D5" s="1" t="s">
        <v>409</v>
      </c>
      <c r="E5" s="41">
        <v>1.049E-6</v>
      </c>
      <c r="F5" s="1">
        <v>1</v>
      </c>
      <c r="G5" s="1">
        <v>1</v>
      </c>
      <c r="H5" s="1">
        <v>0</v>
      </c>
      <c r="I5" s="1" t="s">
        <v>402</v>
      </c>
    </row>
    <row r="6" spans="1:9" x14ac:dyDescent="0.2">
      <c r="A6" t="s">
        <v>410</v>
      </c>
      <c r="B6" s="1" t="s">
        <v>411</v>
      </c>
      <c r="D6" s="1" t="s">
        <v>409</v>
      </c>
      <c r="E6" s="41">
        <v>2.0959999999999999E-6</v>
      </c>
      <c r="F6" s="1">
        <v>1</v>
      </c>
      <c r="G6" s="1">
        <v>0</v>
      </c>
      <c r="H6" s="1">
        <v>1</v>
      </c>
      <c r="I6" s="1" t="s">
        <v>402</v>
      </c>
    </row>
    <row r="7" spans="1:9" x14ac:dyDescent="0.2">
      <c r="A7" t="s">
        <v>412</v>
      </c>
      <c r="B7" s="1" t="s">
        <v>413</v>
      </c>
      <c r="D7" s="1" t="s">
        <v>414</v>
      </c>
      <c r="E7" s="41">
        <v>1.2190000000000001E-6</v>
      </c>
      <c r="F7" s="1">
        <v>1</v>
      </c>
      <c r="G7" s="1">
        <v>1</v>
      </c>
      <c r="H7" s="1">
        <v>0</v>
      </c>
      <c r="I7" s="1" t="s">
        <v>402</v>
      </c>
    </row>
    <row r="8" spans="1:9" x14ac:dyDescent="0.2">
      <c r="A8" t="s">
        <v>415</v>
      </c>
      <c r="B8" s="1" t="s">
        <v>416</v>
      </c>
      <c r="D8" s="1" t="s">
        <v>409</v>
      </c>
      <c r="E8" s="41">
        <v>1.3939999999999999E-6</v>
      </c>
      <c r="F8" s="1">
        <v>1</v>
      </c>
      <c r="G8" s="1">
        <v>1</v>
      </c>
      <c r="H8" s="1">
        <v>0</v>
      </c>
      <c r="I8" s="1" t="s">
        <v>402</v>
      </c>
    </row>
    <row r="9" spans="1:9" x14ac:dyDescent="0.2">
      <c r="A9" t="s">
        <v>417</v>
      </c>
      <c r="C9" s="40">
        <v>24.6</v>
      </c>
      <c r="D9" s="1" t="s">
        <v>418</v>
      </c>
      <c r="E9" s="41">
        <v>2.8540000000000001E-5</v>
      </c>
      <c r="F9" s="1">
        <v>24</v>
      </c>
      <c r="G9" s="1">
        <v>22</v>
      </c>
      <c r="H9" s="1">
        <v>2</v>
      </c>
      <c r="I9" s="1" t="s">
        <v>402</v>
      </c>
    </row>
    <row r="10" spans="1:9" x14ac:dyDescent="0.2">
      <c r="A10" t="s">
        <v>419</v>
      </c>
      <c r="C10" s="40">
        <v>24.700001</v>
      </c>
      <c r="D10" s="1" t="s">
        <v>418</v>
      </c>
      <c r="E10" s="41">
        <v>1.097E-6</v>
      </c>
      <c r="F10" s="1">
        <v>1</v>
      </c>
      <c r="G10" s="1">
        <v>1</v>
      </c>
      <c r="H10" s="1">
        <v>0</v>
      </c>
      <c r="I10" s="1" t="s">
        <v>402</v>
      </c>
    </row>
    <row r="11" spans="1:9" x14ac:dyDescent="0.2">
      <c r="A11" t="s">
        <v>420</v>
      </c>
      <c r="C11" s="40">
        <v>32</v>
      </c>
      <c r="D11" s="1" t="s">
        <v>418</v>
      </c>
      <c r="E11" s="41">
        <v>1.097E-6</v>
      </c>
      <c r="F11" s="1">
        <v>1</v>
      </c>
      <c r="G11" s="1">
        <v>1</v>
      </c>
      <c r="H11" s="1">
        <v>0</v>
      </c>
      <c r="I11" s="1" t="s">
        <v>402</v>
      </c>
    </row>
    <row r="12" spans="1:9" x14ac:dyDescent="0.2">
      <c r="A12" t="s">
        <v>421</v>
      </c>
      <c r="B12" s="1" t="s">
        <v>422</v>
      </c>
      <c r="C12" s="40">
        <v>39</v>
      </c>
      <c r="D12" s="1" t="s">
        <v>423</v>
      </c>
      <c r="E12" s="41">
        <v>1.097E-6</v>
      </c>
      <c r="F12" s="1">
        <v>1</v>
      </c>
      <c r="G12" s="1">
        <v>1</v>
      </c>
      <c r="H12" s="1">
        <v>0</v>
      </c>
      <c r="I12" s="1" t="s">
        <v>402</v>
      </c>
    </row>
    <row r="13" spans="1:9" x14ac:dyDescent="0.2">
      <c r="A13" t="s">
        <v>424</v>
      </c>
      <c r="B13" s="1" t="s">
        <v>425</v>
      </c>
      <c r="D13" s="1" t="s">
        <v>409</v>
      </c>
      <c r="E13" s="41">
        <v>1.0899999999999999E-6</v>
      </c>
      <c r="F13" s="1">
        <v>1</v>
      </c>
      <c r="G13" s="1">
        <v>1</v>
      </c>
      <c r="H13" s="1">
        <v>0</v>
      </c>
      <c r="I13" s="1" t="s">
        <v>402</v>
      </c>
    </row>
    <row r="14" spans="1:9" x14ac:dyDescent="0.2">
      <c r="A14" t="s">
        <v>426</v>
      </c>
      <c r="B14" s="1" t="s">
        <v>427</v>
      </c>
      <c r="D14" s="1" t="s">
        <v>409</v>
      </c>
      <c r="E14" s="41">
        <v>1.0920000000000001E-6</v>
      </c>
      <c r="F14" s="1">
        <v>1</v>
      </c>
      <c r="G14" s="1">
        <v>1</v>
      </c>
      <c r="H14" s="1">
        <v>0</v>
      </c>
      <c r="I14" s="1" t="s">
        <v>402</v>
      </c>
    </row>
    <row r="15" spans="1:9" x14ac:dyDescent="0.2">
      <c r="A15" t="s">
        <v>428</v>
      </c>
      <c r="B15" s="1" t="s">
        <v>429</v>
      </c>
      <c r="D15" s="1" t="s">
        <v>409</v>
      </c>
      <c r="E15" s="41">
        <v>2.8189999999999999E-5</v>
      </c>
      <c r="F15" s="1">
        <v>23</v>
      </c>
      <c r="G15" s="1">
        <v>20</v>
      </c>
      <c r="H15" s="1">
        <v>3</v>
      </c>
      <c r="I15" s="1" t="s">
        <v>430</v>
      </c>
    </row>
    <row r="16" spans="1:9" x14ac:dyDescent="0.2">
      <c r="A16" t="s">
        <v>431</v>
      </c>
      <c r="B16" s="1" t="s">
        <v>432</v>
      </c>
      <c r="D16" s="1" t="s">
        <v>409</v>
      </c>
      <c r="E16" s="41">
        <v>2.1430000000000001E-6</v>
      </c>
      <c r="F16" s="1">
        <v>2</v>
      </c>
      <c r="G16" s="1">
        <v>2</v>
      </c>
      <c r="H16" s="1">
        <v>0</v>
      </c>
      <c r="I16" s="1" t="s">
        <v>402</v>
      </c>
    </row>
    <row r="17" spans="1:9" x14ac:dyDescent="0.2">
      <c r="A17" t="s">
        <v>433</v>
      </c>
      <c r="B17" s="1" t="s">
        <v>434</v>
      </c>
      <c r="D17" s="1" t="s">
        <v>409</v>
      </c>
      <c r="E17" s="41">
        <v>1.06E-6</v>
      </c>
      <c r="F17" s="1">
        <v>1</v>
      </c>
      <c r="G17" s="1">
        <v>1</v>
      </c>
      <c r="H17" s="1">
        <v>0</v>
      </c>
      <c r="I17" s="1" t="s">
        <v>402</v>
      </c>
    </row>
    <row r="18" spans="1:9" x14ac:dyDescent="0.2">
      <c r="A18" t="s">
        <v>435</v>
      </c>
      <c r="B18" s="1" t="s">
        <v>436</v>
      </c>
      <c r="C18" s="40">
        <v>40</v>
      </c>
      <c r="D18" s="1" t="s">
        <v>423</v>
      </c>
      <c r="E18" s="41">
        <v>1.057E-6</v>
      </c>
      <c r="F18" s="1">
        <v>1</v>
      </c>
      <c r="G18" s="1">
        <v>1</v>
      </c>
      <c r="H18" s="1">
        <v>0</v>
      </c>
      <c r="I18" s="1" t="s">
        <v>402</v>
      </c>
    </row>
    <row r="19" spans="1:9" x14ac:dyDescent="0.2">
      <c r="A19" t="s">
        <v>437</v>
      </c>
      <c r="B19" s="1" t="s">
        <v>438</v>
      </c>
      <c r="D19" s="1" t="s">
        <v>409</v>
      </c>
      <c r="E19" s="41">
        <v>1.0559999999999999E-6</v>
      </c>
      <c r="F19" s="1">
        <v>1</v>
      </c>
      <c r="G19" s="1">
        <v>1</v>
      </c>
      <c r="H19" s="1">
        <v>0</v>
      </c>
      <c r="I19" s="1" t="s">
        <v>402</v>
      </c>
    </row>
    <row r="20" spans="1:9" x14ac:dyDescent="0.2">
      <c r="A20" t="s">
        <v>439</v>
      </c>
      <c r="B20" s="1" t="s">
        <v>440</v>
      </c>
      <c r="C20" s="40">
        <v>37</v>
      </c>
      <c r="D20" s="1" t="s">
        <v>423</v>
      </c>
      <c r="E20" s="41">
        <v>3.162E-6</v>
      </c>
      <c r="F20" s="1">
        <v>3</v>
      </c>
      <c r="G20" s="1">
        <v>3</v>
      </c>
      <c r="H20" s="1">
        <v>0</v>
      </c>
      <c r="I20" s="1" t="s">
        <v>402</v>
      </c>
    </row>
    <row r="21" spans="1:9" x14ac:dyDescent="0.2">
      <c r="A21" t="s">
        <v>441</v>
      </c>
      <c r="B21" s="1" t="s">
        <v>442</v>
      </c>
      <c r="C21" s="40">
        <v>36</v>
      </c>
      <c r="D21" s="1" t="s">
        <v>423</v>
      </c>
      <c r="E21" s="41">
        <v>7.4779999999999999E-5</v>
      </c>
      <c r="F21" s="1">
        <v>69</v>
      </c>
      <c r="G21" s="1">
        <v>67</v>
      </c>
      <c r="H21" s="1">
        <v>2</v>
      </c>
      <c r="I21" s="1" t="s">
        <v>430</v>
      </c>
    </row>
    <row r="22" spans="1:9" x14ac:dyDescent="0.2">
      <c r="A22" t="s">
        <v>443</v>
      </c>
      <c r="B22" s="1" t="s">
        <v>444</v>
      </c>
      <c r="C22" s="40">
        <v>38</v>
      </c>
      <c r="D22" s="1" t="s">
        <v>423</v>
      </c>
      <c r="E22" s="41">
        <v>8.4130000000000006E-6</v>
      </c>
      <c r="F22" s="1">
        <v>8</v>
      </c>
      <c r="G22" s="1">
        <v>8</v>
      </c>
      <c r="H22" s="1">
        <v>0</v>
      </c>
      <c r="I22" s="1" t="s">
        <v>402</v>
      </c>
    </row>
    <row r="23" spans="1:9" x14ac:dyDescent="0.2">
      <c r="A23" t="s">
        <v>445</v>
      </c>
      <c r="C23" s="40">
        <v>23.6</v>
      </c>
      <c r="D23" s="1" t="s">
        <v>414</v>
      </c>
      <c r="E23" s="41">
        <v>2.097E-6</v>
      </c>
      <c r="F23" s="1">
        <v>2</v>
      </c>
      <c r="G23" s="1">
        <v>2</v>
      </c>
      <c r="H23" s="1">
        <v>0</v>
      </c>
      <c r="I23" s="1" t="s">
        <v>402</v>
      </c>
    </row>
    <row r="24" spans="1:9" x14ac:dyDescent="0.2">
      <c r="A24" t="s">
        <v>446</v>
      </c>
      <c r="C24" s="40">
        <v>22.5</v>
      </c>
      <c r="D24" s="1" t="s">
        <v>418</v>
      </c>
      <c r="E24" s="41">
        <v>5.2340000000000002E-6</v>
      </c>
      <c r="F24" s="1">
        <v>5</v>
      </c>
      <c r="G24" s="1">
        <v>5</v>
      </c>
      <c r="H24" s="1">
        <v>0</v>
      </c>
      <c r="I24" s="1" t="s">
        <v>402</v>
      </c>
    </row>
    <row r="25" spans="1:9" x14ac:dyDescent="0.2">
      <c r="A25" t="s">
        <v>447</v>
      </c>
      <c r="B25" s="1" t="s">
        <v>448</v>
      </c>
      <c r="D25" s="1" t="s">
        <v>409</v>
      </c>
      <c r="E25" s="41">
        <v>2.0940000000000002E-6</v>
      </c>
      <c r="F25" s="1">
        <v>2</v>
      </c>
      <c r="G25" s="1">
        <v>2</v>
      </c>
      <c r="H25" s="1">
        <v>0</v>
      </c>
      <c r="I25" s="1" t="s">
        <v>402</v>
      </c>
    </row>
    <row r="26" spans="1:9" x14ac:dyDescent="0.2">
      <c r="A26" t="s">
        <v>449</v>
      </c>
      <c r="B26" s="1" t="s">
        <v>450</v>
      </c>
      <c r="D26" s="1" t="s">
        <v>409</v>
      </c>
      <c r="E26" s="41">
        <v>2.0959999999999999E-6</v>
      </c>
      <c r="F26" s="1">
        <v>2</v>
      </c>
      <c r="G26" s="1">
        <v>2</v>
      </c>
      <c r="H26" s="1">
        <v>0</v>
      </c>
      <c r="I26" s="1" t="s">
        <v>402</v>
      </c>
    </row>
    <row r="27" spans="1:9" x14ac:dyDescent="0.2">
      <c r="A27" t="s">
        <v>451</v>
      </c>
      <c r="B27" s="1" t="s">
        <v>452</v>
      </c>
      <c r="D27" s="1" t="s">
        <v>409</v>
      </c>
      <c r="E27" s="41">
        <v>1.049E-6</v>
      </c>
      <c r="F27" s="1">
        <v>1</v>
      </c>
      <c r="G27" s="1">
        <v>1</v>
      </c>
      <c r="H27" s="1">
        <v>0</v>
      </c>
      <c r="I27" s="1" t="s">
        <v>402</v>
      </c>
    </row>
    <row r="28" spans="1:9" x14ac:dyDescent="0.2">
      <c r="A28" t="s">
        <v>453</v>
      </c>
      <c r="B28" s="1" t="s">
        <v>454</v>
      </c>
      <c r="D28" s="1" t="s">
        <v>409</v>
      </c>
      <c r="E28" s="41">
        <v>2.0980000000000001E-6</v>
      </c>
      <c r="F28" s="1">
        <v>1</v>
      </c>
      <c r="G28" s="1">
        <v>0</v>
      </c>
      <c r="H28" s="1">
        <v>1</v>
      </c>
      <c r="I28" s="1" t="s">
        <v>402</v>
      </c>
    </row>
    <row r="29" spans="1:9" x14ac:dyDescent="0.2">
      <c r="A29" t="s">
        <v>455</v>
      </c>
      <c r="C29" s="40">
        <v>24.1</v>
      </c>
      <c r="D29" s="1" t="s">
        <v>414</v>
      </c>
      <c r="E29" s="41">
        <v>1.0499999999999999E-6</v>
      </c>
      <c r="F29" s="1">
        <v>1</v>
      </c>
      <c r="G29" s="1">
        <v>1</v>
      </c>
      <c r="H29" s="1">
        <v>0</v>
      </c>
      <c r="I29" s="1" t="s">
        <v>402</v>
      </c>
    </row>
    <row r="30" spans="1:9" x14ac:dyDescent="0.2">
      <c r="A30" t="s">
        <v>456</v>
      </c>
      <c r="C30" s="40">
        <v>33</v>
      </c>
      <c r="D30" s="1" t="s">
        <v>418</v>
      </c>
      <c r="E30" s="41">
        <v>1.083E-6</v>
      </c>
      <c r="F30" s="1">
        <v>1</v>
      </c>
      <c r="G30" s="1">
        <v>1</v>
      </c>
      <c r="H30" s="1">
        <v>0</v>
      </c>
      <c r="I30" s="1" t="s">
        <v>402</v>
      </c>
    </row>
    <row r="31" spans="1:9" x14ac:dyDescent="0.2">
      <c r="A31" t="s">
        <v>457</v>
      </c>
      <c r="B31" s="1" t="s">
        <v>458</v>
      </c>
      <c r="D31" s="1" t="s">
        <v>409</v>
      </c>
      <c r="E31" s="41">
        <v>1.08E-6</v>
      </c>
      <c r="F31" s="1">
        <v>1</v>
      </c>
      <c r="G31" s="1">
        <v>1</v>
      </c>
      <c r="H31" s="1">
        <v>0</v>
      </c>
      <c r="I31" s="1" t="s">
        <v>402</v>
      </c>
    </row>
    <row r="32" spans="1:9" x14ac:dyDescent="0.2">
      <c r="A32" t="s">
        <v>459</v>
      </c>
      <c r="B32" s="1" t="s">
        <v>460</v>
      </c>
      <c r="D32" s="1" t="s">
        <v>409</v>
      </c>
      <c r="E32" s="41">
        <v>3.2389999999999998E-6</v>
      </c>
      <c r="F32" s="1">
        <v>3</v>
      </c>
      <c r="G32" s="1">
        <v>3</v>
      </c>
      <c r="H32" s="1">
        <v>0</v>
      </c>
      <c r="I32" s="1" t="s">
        <v>402</v>
      </c>
    </row>
    <row r="33" spans="1:9" x14ac:dyDescent="0.2">
      <c r="A33" t="s">
        <v>461</v>
      </c>
      <c r="B33" s="1" t="s">
        <v>458</v>
      </c>
      <c r="D33" s="1" t="s">
        <v>409</v>
      </c>
      <c r="E33" s="41">
        <v>5.4E-6</v>
      </c>
      <c r="F33" s="1">
        <v>4</v>
      </c>
      <c r="G33" s="1">
        <v>3</v>
      </c>
      <c r="H33" s="1">
        <v>1</v>
      </c>
      <c r="I33" s="1" t="s">
        <v>430</v>
      </c>
    </row>
    <row r="34" spans="1:9" x14ac:dyDescent="0.2">
      <c r="A34" t="s">
        <v>462</v>
      </c>
      <c r="B34" s="1" t="s">
        <v>463</v>
      </c>
      <c r="D34" s="1" t="s">
        <v>409</v>
      </c>
      <c r="E34" s="41">
        <v>2.054E-5</v>
      </c>
      <c r="F34" s="1">
        <v>17</v>
      </c>
      <c r="G34" s="1">
        <v>15</v>
      </c>
      <c r="H34" s="1">
        <v>2</v>
      </c>
      <c r="I34" s="1" t="s">
        <v>430</v>
      </c>
    </row>
    <row r="35" spans="1:9" x14ac:dyDescent="0.2">
      <c r="A35" t="s">
        <v>464</v>
      </c>
      <c r="B35" s="1" t="s">
        <v>463</v>
      </c>
      <c r="D35" s="1" t="s">
        <v>409</v>
      </c>
      <c r="E35" s="41">
        <v>2.1619999999999998E-6</v>
      </c>
      <c r="F35" s="1">
        <v>2</v>
      </c>
      <c r="G35" s="1">
        <v>2</v>
      </c>
      <c r="H35" s="1">
        <v>0</v>
      </c>
      <c r="I35" s="1" t="s">
        <v>430</v>
      </c>
    </row>
    <row r="36" spans="1:9" x14ac:dyDescent="0.2">
      <c r="A36" t="s">
        <v>465</v>
      </c>
      <c r="B36" s="1" t="s">
        <v>466</v>
      </c>
      <c r="D36" s="1" t="s">
        <v>409</v>
      </c>
      <c r="E36" s="41">
        <v>1.082E-6</v>
      </c>
      <c r="F36" s="1">
        <v>1</v>
      </c>
      <c r="G36" s="1">
        <v>1</v>
      </c>
      <c r="H36" s="1">
        <v>0</v>
      </c>
      <c r="I36" s="1" t="s">
        <v>402</v>
      </c>
    </row>
    <row r="37" spans="1:9" x14ac:dyDescent="0.2">
      <c r="A37" t="s">
        <v>467</v>
      </c>
      <c r="B37" s="1" t="s">
        <v>468</v>
      </c>
      <c r="D37" s="1" t="s">
        <v>409</v>
      </c>
      <c r="E37" s="1">
        <v>1.5900000000000001E-2</v>
      </c>
      <c r="F37" s="1">
        <v>14047</v>
      </c>
      <c r="G37" s="1">
        <v>13448</v>
      </c>
      <c r="H37" s="1">
        <v>599</v>
      </c>
      <c r="I37" s="1" t="s">
        <v>430</v>
      </c>
    </row>
    <row r="38" spans="1:9" x14ac:dyDescent="0.2">
      <c r="A38" t="s">
        <v>469</v>
      </c>
      <c r="B38" s="1" t="s">
        <v>470</v>
      </c>
      <c r="D38" s="1" t="s">
        <v>409</v>
      </c>
      <c r="E38" s="41">
        <v>1.088E-6</v>
      </c>
      <c r="F38" s="1">
        <v>1</v>
      </c>
      <c r="G38" s="1">
        <v>1</v>
      </c>
      <c r="H38" s="1">
        <v>0</v>
      </c>
      <c r="I38" s="1" t="s">
        <v>402</v>
      </c>
    </row>
    <row r="39" spans="1:9" x14ac:dyDescent="0.2">
      <c r="A39" t="s">
        <v>471</v>
      </c>
      <c r="B39" s="1" t="s">
        <v>472</v>
      </c>
      <c r="C39" s="40">
        <v>35</v>
      </c>
      <c r="D39" s="1" t="s">
        <v>423</v>
      </c>
      <c r="E39" s="41">
        <v>1.093E-6</v>
      </c>
      <c r="F39" s="1">
        <v>1</v>
      </c>
      <c r="G39" s="1">
        <v>1</v>
      </c>
      <c r="H39" s="1">
        <v>0</v>
      </c>
      <c r="I39" s="1" t="s">
        <v>402</v>
      </c>
    </row>
    <row r="40" spans="1:9" x14ac:dyDescent="0.2">
      <c r="A40" t="s">
        <v>473</v>
      </c>
      <c r="B40" s="1" t="s">
        <v>474</v>
      </c>
      <c r="D40" s="1" t="s">
        <v>409</v>
      </c>
      <c r="E40" s="41">
        <v>1.1009999999999999E-6</v>
      </c>
      <c r="F40" s="1">
        <v>1</v>
      </c>
      <c r="G40" s="1">
        <v>1</v>
      </c>
      <c r="H40" s="1">
        <v>0</v>
      </c>
      <c r="I40" s="1" t="s">
        <v>402</v>
      </c>
    </row>
    <row r="41" spans="1:9" x14ac:dyDescent="0.2">
      <c r="A41" t="s">
        <v>475</v>
      </c>
      <c r="B41" s="1" t="s">
        <v>476</v>
      </c>
      <c r="C41" s="40">
        <v>36</v>
      </c>
      <c r="D41" s="1" t="s">
        <v>423</v>
      </c>
      <c r="E41" s="41">
        <v>2.2120000000000002E-6</v>
      </c>
      <c r="F41" s="1">
        <v>2</v>
      </c>
      <c r="G41" s="1">
        <v>2</v>
      </c>
      <c r="H41" s="1">
        <v>0</v>
      </c>
      <c r="I41" s="1" t="s">
        <v>402</v>
      </c>
    </row>
    <row r="42" spans="1:9" x14ac:dyDescent="0.2">
      <c r="A42" t="s">
        <v>477</v>
      </c>
      <c r="B42" s="1" t="s">
        <v>478</v>
      </c>
      <c r="D42" s="1" t="s">
        <v>409</v>
      </c>
      <c r="E42" s="41">
        <v>9.4069999999999999E-5</v>
      </c>
      <c r="F42" s="1">
        <v>80</v>
      </c>
      <c r="G42" s="1">
        <v>79</v>
      </c>
      <c r="H42" s="1">
        <v>1</v>
      </c>
      <c r="I42" s="1" t="s">
        <v>402</v>
      </c>
    </row>
    <row r="43" spans="1:9" x14ac:dyDescent="0.2">
      <c r="A43" t="s">
        <v>479</v>
      </c>
      <c r="B43" s="1" t="s">
        <v>480</v>
      </c>
      <c r="D43" s="1" t="s">
        <v>409</v>
      </c>
      <c r="E43" s="41">
        <v>9.5459999999999997E-5</v>
      </c>
      <c r="F43" s="1">
        <v>81</v>
      </c>
      <c r="G43" s="1">
        <v>80</v>
      </c>
      <c r="H43" s="1">
        <v>1</v>
      </c>
      <c r="I43" s="1" t="s">
        <v>402</v>
      </c>
    </row>
    <row r="44" spans="1:9" x14ac:dyDescent="0.2">
      <c r="A44" t="s">
        <v>481</v>
      </c>
      <c r="C44" s="40">
        <v>22.700001</v>
      </c>
      <c r="D44" s="1" t="s">
        <v>414</v>
      </c>
      <c r="E44" s="41">
        <v>2.4990000000000001E-6</v>
      </c>
      <c r="F44" s="1">
        <v>2</v>
      </c>
      <c r="G44" s="1">
        <v>2</v>
      </c>
      <c r="H44" s="1">
        <v>0</v>
      </c>
      <c r="I44" s="1" t="s">
        <v>430</v>
      </c>
    </row>
    <row r="45" spans="1:9" x14ac:dyDescent="0.2">
      <c r="A45" t="s">
        <v>482</v>
      </c>
      <c r="C45" s="40">
        <v>22.9</v>
      </c>
      <c r="D45" s="1" t="s">
        <v>418</v>
      </c>
      <c r="E45" s="41">
        <v>1.0759999999999999E-6</v>
      </c>
      <c r="F45" s="1">
        <v>1</v>
      </c>
      <c r="G45" s="1">
        <v>1</v>
      </c>
      <c r="H45" s="1">
        <v>0</v>
      </c>
      <c r="I45" s="1" t="s">
        <v>402</v>
      </c>
    </row>
    <row r="46" spans="1:9" x14ac:dyDescent="0.2">
      <c r="A46" t="s">
        <v>483</v>
      </c>
      <c r="B46" s="1" t="s">
        <v>484</v>
      </c>
      <c r="C46" s="40">
        <v>33</v>
      </c>
      <c r="D46" s="1" t="s">
        <v>423</v>
      </c>
      <c r="E46" s="41">
        <v>1.066E-6</v>
      </c>
      <c r="F46" s="1">
        <v>1</v>
      </c>
      <c r="G46" s="1">
        <v>1</v>
      </c>
      <c r="H46" s="1">
        <v>0</v>
      </c>
      <c r="I46" s="1" t="s">
        <v>402</v>
      </c>
    </row>
    <row r="47" spans="1:9" x14ac:dyDescent="0.2">
      <c r="A47" t="s">
        <v>485</v>
      </c>
      <c r="B47" s="1" t="s">
        <v>486</v>
      </c>
      <c r="D47" s="1" t="s">
        <v>409</v>
      </c>
      <c r="E47" s="41">
        <v>1.8099999999999999E-5</v>
      </c>
      <c r="F47" s="1">
        <v>16</v>
      </c>
      <c r="G47" s="1">
        <v>15</v>
      </c>
      <c r="H47" s="1">
        <v>1</v>
      </c>
      <c r="I47" s="1" t="s">
        <v>402</v>
      </c>
    </row>
    <row r="48" spans="1:9" x14ac:dyDescent="0.2">
      <c r="A48" t="s">
        <v>487</v>
      </c>
      <c r="B48" s="1" t="s">
        <v>488</v>
      </c>
      <c r="C48" s="40">
        <v>34</v>
      </c>
      <c r="D48" s="1" t="s">
        <v>423</v>
      </c>
      <c r="E48" s="41">
        <v>1.0640000000000001E-6</v>
      </c>
      <c r="F48" s="1">
        <v>1</v>
      </c>
      <c r="G48" s="1">
        <v>1</v>
      </c>
      <c r="H48" s="1">
        <v>0</v>
      </c>
      <c r="I48" s="1" t="s">
        <v>402</v>
      </c>
    </row>
    <row r="49" spans="1:9" x14ac:dyDescent="0.2">
      <c r="A49" t="s">
        <v>489</v>
      </c>
      <c r="B49" s="1" t="s">
        <v>490</v>
      </c>
      <c r="C49" s="40">
        <v>35</v>
      </c>
      <c r="D49" s="1" t="s">
        <v>423</v>
      </c>
      <c r="E49" s="41">
        <v>1.0610000000000001E-6</v>
      </c>
      <c r="F49" s="1">
        <v>1</v>
      </c>
      <c r="G49" s="1">
        <v>1</v>
      </c>
      <c r="H49" s="1">
        <v>0</v>
      </c>
      <c r="I49" s="1" t="s">
        <v>402</v>
      </c>
    </row>
    <row r="50" spans="1:9" x14ac:dyDescent="0.2">
      <c r="A50" t="s">
        <v>491</v>
      </c>
      <c r="B50" s="1" t="s">
        <v>492</v>
      </c>
      <c r="C50" s="40">
        <v>35</v>
      </c>
      <c r="D50" s="1" t="s">
        <v>423</v>
      </c>
      <c r="E50" s="41">
        <v>1.0610000000000001E-6</v>
      </c>
      <c r="F50" s="1">
        <v>1</v>
      </c>
      <c r="G50" s="1">
        <v>1</v>
      </c>
      <c r="H50" s="1">
        <v>0</v>
      </c>
      <c r="I50" s="1" t="s">
        <v>402</v>
      </c>
    </row>
    <row r="51" spans="1:9" x14ac:dyDescent="0.2">
      <c r="A51" t="s">
        <v>493</v>
      </c>
      <c r="B51" s="1" t="s">
        <v>494</v>
      </c>
      <c r="C51" s="40">
        <v>24.4</v>
      </c>
      <c r="D51" s="1" t="s">
        <v>423</v>
      </c>
      <c r="E51" s="41">
        <v>1.0589999999999999E-6</v>
      </c>
      <c r="F51" s="1">
        <v>1</v>
      </c>
      <c r="G51" s="1">
        <v>1</v>
      </c>
      <c r="H51" s="1">
        <v>0</v>
      </c>
      <c r="I51" s="1" t="s">
        <v>402</v>
      </c>
    </row>
    <row r="52" spans="1:9" x14ac:dyDescent="0.2">
      <c r="A52" t="s">
        <v>495</v>
      </c>
      <c r="B52" s="1" t="s">
        <v>496</v>
      </c>
      <c r="D52" s="1" t="s">
        <v>409</v>
      </c>
      <c r="E52" s="41">
        <v>3.1690000000000001E-6</v>
      </c>
      <c r="F52" s="1">
        <v>2</v>
      </c>
      <c r="G52" s="1">
        <v>1</v>
      </c>
      <c r="H52" s="1">
        <v>1</v>
      </c>
      <c r="I52" s="1" t="s">
        <v>402</v>
      </c>
    </row>
    <row r="53" spans="1:9" x14ac:dyDescent="0.2">
      <c r="A53" t="s">
        <v>497</v>
      </c>
      <c r="C53" s="40">
        <v>19.91</v>
      </c>
      <c r="D53" s="1" t="s">
        <v>418</v>
      </c>
      <c r="E53" s="41">
        <v>1.052E-6</v>
      </c>
      <c r="F53" s="1">
        <v>1</v>
      </c>
      <c r="G53" s="1">
        <v>1</v>
      </c>
      <c r="H53" s="1">
        <v>0</v>
      </c>
      <c r="I53" s="1" t="s">
        <v>402</v>
      </c>
    </row>
    <row r="54" spans="1:9" x14ac:dyDescent="0.2">
      <c r="A54" t="s">
        <v>498</v>
      </c>
      <c r="B54" s="1" t="s">
        <v>499</v>
      </c>
      <c r="C54" s="40">
        <v>36</v>
      </c>
      <c r="D54" s="1" t="s">
        <v>423</v>
      </c>
      <c r="E54" s="41">
        <v>4.2069999999999997E-6</v>
      </c>
      <c r="F54" s="1">
        <v>2</v>
      </c>
      <c r="G54" s="1">
        <v>0</v>
      </c>
      <c r="H54" s="1">
        <v>2</v>
      </c>
      <c r="I54" s="1" t="s">
        <v>430</v>
      </c>
    </row>
    <row r="55" spans="1:9" x14ac:dyDescent="0.2">
      <c r="A55" t="s">
        <v>500</v>
      </c>
      <c r="B55" s="1" t="s">
        <v>501</v>
      </c>
      <c r="D55" s="1" t="s">
        <v>409</v>
      </c>
      <c r="E55" s="41">
        <v>1.049E-6</v>
      </c>
      <c r="F55" s="1">
        <v>1</v>
      </c>
      <c r="G55" s="1">
        <v>1</v>
      </c>
      <c r="H55" s="1">
        <v>0</v>
      </c>
      <c r="I55" s="1" t="s">
        <v>402</v>
      </c>
    </row>
    <row r="56" spans="1:9" x14ac:dyDescent="0.2">
      <c r="A56" t="s">
        <v>502</v>
      </c>
      <c r="B56" s="1" t="s">
        <v>503</v>
      </c>
      <c r="D56" s="1" t="s">
        <v>409</v>
      </c>
      <c r="E56" s="1">
        <v>1.2200000000000001E-2</v>
      </c>
      <c r="F56" s="1">
        <v>11127</v>
      </c>
      <c r="G56" s="1">
        <v>10629</v>
      </c>
      <c r="H56" s="1">
        <v>498</v>
      </c>
      <c r="I56" s="1" t="s">
        <v>430</v>
      </c>
    </row>
    <row r="57" spans="1:9" x14ac:dyDescent="0.2">
      <c r="A57" t="s">
        <v>504</v>
      </c>
      <c r="B57" s="1" t="s">
        <v>505</v>
      </c>
      <c r="C57" s="40">
        <v>42</v>
      </c>
      <c r="D57" s="1" t="s">
        <v>423</v>
      </c>
      <c r="E57" s="41">
        <v>1.7810000000000001E-5</v>
      </c>
      <c r="F57" s="1">
        <v>17</v>
      </c>
      <c r="G57" s="1">
        <v>17</v>
      </c>
      <c r="H57" s="1">
        <v>0</v>
      </c>
      <c r="I57" s="1" t="s">
        <v>402</v>
      </c>
    </row>
    <row r="58" spans="1:9" x14ac:dyDescent="0.2">
      <c r="A58" t="s">
        <v>506</v>
      </c>
      <c r="B58" s="1" t="s">
        <v>507</v>
      </c>
      <c r="D58" s="1" t="s">
        <v>409</v>
      </c>
      <c r="E58" s="41">
        <v>4.1880000000000004E-6</v>
      </c>
      <c r="F58" s="1">
        <v>3</v>
      </c>
      <c r="G58" s="1">
        <v>2</v>
      </c>
      <c r="H58" s="1">
        <v>1</v>
      </c>
      <c r="I58" s="1" t="s">
        <v>402</v>
      </c>
    </row>
    <row r="59" spans="1:9" x14ac:dyDescent="0.2">
      <c r="A59" t="s">
        <v>508</v>
      </c>
      <c r="B59" s="1" t="s">
        <v>509</v>
      </c>
      <c r="C59" s="40">
        <v>35</v>
      </c>
      <c r="D59" s="1" t="s">
        <v>423</v>
      </c>
      <c r="E59" s="41">
        <v>1.256E-5</v>
      </c>
      <c r="F59" s="1">
        <v>12</v>
      </c>
      <c r="G59" s="1">
        <v>12</v>
      </c>
      <c r="H59" s="1">
        <v>0</v>
      </c>
      <c r="I59" s="1" t="s">
        <v>430</v>
      </c>
    </row>
    <row r="60" spans="1:9" x14ac:dyDescent="0.2">
      <c r="A60" t="s">
        <v>510</v>
      </c>
      <c r="B60" s="1" t="s">
        <v>511</v>
      </c>
      <c r="D60" s="1" t="s">
        <v>409</v>
      </c>
      <c r="E60" s="41">
        <v>7.3239999999999997E-6</v>
      </c>
      <c r="F60" s="1">
        <v>7</v>
      </c>
      <c r="G60" s="1">
        <v>7</v>
      </c>
      <c r="H60" s="1">
        <v>0</v>
      </c>
      <c r="I60" s="1" t="s">
        <v>402</v>
      </c>
    </row>
    <row r="61" spans="1:9" x14ac:dyDescent="0.2">
      <c r="A61" t="s">
        <v>512</v>
      </c>
      <c r="C61" s="40">
        <v>23.200001</v>
      </c>
      <c r="D61" s="1" t="s">
        <v>414</v>
      </c>
      <c r="E61" s="41">
        <v>2.092E-6</v>
      </c>
      <c r="F61" s="1">
        <v>2</v>
      </c>
      <c r="G61" s="1">
        <v>2</v>
      </c>
      <c r="H61" s="1">
        <v>0</v>
      </c>
      <c r="I61" s="1" t="s">
        <v>402</v>
      </c>
    </row>
    <row r="62" spans="1:9" x14ac:dyDescent="0.2">
      <c r="A62" t="s">
        <v>513</v>
      </c>
      <c r="C62" s="40">
        <v>23.200001</v>
      </c>
      <c r="D62" s="1" t="s">
        <v>414</v>
      </c>
      <c r="E62" s="41">
        <v>3.1389999999999999E-6</v>
      </c>
      <c r="F62" s="1">
        <v>3</v>
      </c>
      <c r="G62" s="1">
        <v>3</v>
      </c>
      <c r="H62" s="1">
        <v>0</v>
      </c>
      <c r="I62" s="1" t="s">
        <v>402</v>
      </c>
    </row>
    <row r="63" spans="1:9" x14ac:dyDescent="0.2">
      <c r="A63" t="s">
        <v>514</v>
      </c>
      <c r="D63" s="1" t="s">
        <v>414</v>
      </c>
      <c r="E63" s="41">
        <v>2.092E-6</v>
      </c>
      <c r="F63" s="1">
        <v>2</v>
      </c>
      <c r="G63" s="1">
        <v>2</v>
      </c>
      <c r="H63" s="1">
        <v>0</v>
      </c>
      <c r="I63" s="1" t="s">
        <v>402</v>
      </c>
    </row>
    <row r="64" spans="1:9" x14ac:dyDescent="0.2">
      <c r="A64" t="s">
        <v>515</v>
      </c>
      <c r="C64" s="40">
        <v>24.200001</v>
      </c>
      <c r="D64" s="1" t="s">
        <v>418</v>
      </c>
      <c r="E64" s="41">
        <v>1.0470000000000001E-6</v>
      </c>
      <c r="F64" s="1">
        <v>1</v>
      </c>
      <c r="G64" s="1">
        <v>1</v>
      </c>
      <c r="H64" s="1">
        <v>0</v>
      </c>
      <c r="I64" s="1" t="s">
        <v>402</v>
      </c>
    </row>
    <row r="65" spans="1:9" x14ac:dyDescent="0.2">
      <c r="A65" t="s">
        <v>516</v>
      </c>
      <c r="B65" s="1" t="s">
        <v>517</v>
      </c>
      <c r="D65" s="1" t="s">
        <v>409</v>
      </c>
      <c r="E65" s="41">
        <v>1.0470000000000001E-6</v>
      </c>
      <c r="F65" s="1">
        <v>1</v>
      </c>
      <c r="G65" s="1">
        <v>1</v>
      </c>
      <c r="H65" s="1">
        <v>0</v>
      </c>
      <c r="I65" s="1" t="s">
        <v>402</v>
      </c>
    </row>
    <row r="66" spans="1:9" x14ac:dyDescent="0.2">
      <c r="A66" t="s">
        <v>518</v>
      </c>
      <c r="B66" s="1" t="s">
        <v>519</v>
      </c>
      <c r="C66" s="40">
        <v>36</v>
      </c>
      <c r="D66" s="1" t="s">
        <v>423</v>
      </c>
      <c r="E66" s="41">
        <v>1.0470000000000001E-6</v>
      </c>
      <c r="F66" s="1">
        <v>1</v>
      </c>
      <c r="G66" s="1">
        <v>1</v>
      </c>
      <c r="H66" s="1">
        <v>0</v>
      </c>
      <c r="I66" s="1" t="s">
        <v>402</v>
      </c>
    </row>
    <row r="67" spans="1:9" x14ac:dyDescent="0.2">
      <c r="A67" t="s">
        <v>520</v>
      </c>
      <c r="B67" s="1" t="s">
        <v>521</v>
      </c>
      <c r="D67" s="1" t="s">
        <v>409</v>
      </c>
      <c r="E67" s="41">
        <v>1.0470000000000001E-6</v>
      </c>
      <c r="F67" s="1">
        <v>1</v>
      </c>
      <c r="G67" s="1">
        <v>1</v>
      </c>
      <c r="H67" s="1">
        <v>0</v>
      </c>
      <c r="I67" s="1" t="s">
        <v>402</v>
      </c>
    </row>
    <row r="68" spans="1:9" x14ac:dyDescent="0.2">
      <c r="A68" t="s">
        <v>522</v>
      </c>
      <c r="B68" s="1" t="s">
        <v>523</v>
      </c>
      <c r="D68" s="1" t="s">
        <v>409</v>
      </c>
      <c r="E68" s="41">
        <v>4.1960000000000001E-6</v>
      </c>
      <c r="F68" s="1">
        <v>4</v>
      </c>
      <c r="G68" s="1">
        <v>4</v>
      </c>
      <c r="H68" s="1">
        <v>0</v>
      </c>
      <c r="I68" s="1" t="s">
        <v>402</v>
      </c>
    </row>
    <row r="69" spans="1:9" x14ac:dyDescent="0.2">
      <c r="A69" t="s">
        <v>524</v>
      </c>
      <c r="B69" s="1" t="s">
        <v>523</v>
      </c>
      <c r="D69" s="1" t="s">
        <v>409</v>
      </c>
      <c r="E69" s="41">
        <v>1.049E-6</v>
      </c>
      <c r="F69" s="1">
        <v>1</v>
      </c>
      <c r="G69" s="1">
        <v>1</v>
      </c>
      <c r="H69" s="1">
        <v>0</v>
      </c>
      <c r="I69" s="1" t="s">
        <v>402</v>
      </c>
    </row>
    <row r="70" spans="1:9" x14ac:dyDescent="0.2">
      <c r="A70" t="s">
        <v>525</v>
      </c>
      <c r="B70" s="1" t="s">
        <v>526</v>
      </c>
      <c r="C70" s="40">
        <v>39</v>
      </c>
      <c r="D70" s="1" t="s">
        <v>423</v>
      </c>
      <c r="E70" s="41">
        <v>1.057E-6</v>
      </c>
      <c r="F70" s="1">
        <v>1</v>
      </c>
      <c r="G70" s="1">
        <v>1</v>
      </c>
      <c r="H70" s="1">
        <v>0</v>
      </c>
      <c r="I70" s="1" t="s">
        <v>402</v>
      </c>
    </row>
    <row r="71" spans="1:9" x14ac:dyDescent="0.2">
      <c r="A71" t="s">
        <v>527</v>
      </c>
      <c r="C71" s="40">
        <v>24.4</v>
      </c>
      <c r="D71" s="1" t="s">
        <v>414</v>
      </c>
      <c r="E71" s="41">
        <v>1.0569999999999999E-4</v>
      </c>
      <c r="F71" s="1">
        <v>97</v>
      </c>
      <c r="G71" s="1">
        <v>94</v>
      </c>
      <c r="H71" s="1">
        <v>3</v>
      </c>
      <c r="I71" s="1" t="s">
        <v>430</v>
      </c>
    </row>
    <row r="72" spans="1:9" x14ac:dyDescent="0.2">
      <c r="A72" t="s">
        <v>528</v>
      </c>
      <c r="C72" s="40">
        <v>34</v>
      </c>
      <c r="D72" s="1" t="s">
        <v>414</v>
      </c>
      <c r="E72" s="41">
        <v>1.057E-6</v>
      </c>
      <c r="F72" s="1">
        <v>1</v>
      </c>
      <c r="G72" s="1">
        <v>1</v>
      </c>
      <c r="H72" s="1">
        <v>0</v>
      </c>
      <c r="I72" s="1" t="s">
        <v>402</v>
      </c>
    </row>
    <row r="73" spans="1:9" x14ac:dyDescent="0.2">
      <c r="A73" t="s">
        <v>529</v>
      </c>
      <c r="C73" s="40">
        <v>24.700001</v>
      </c>
      <c r="D73" s="1" t="s">
        <v>414</v>
      </c>
      <c r="E73" s="41">
        <v>2.1150000000000001E-6</v>
      </c>
      <c r="F73" s="1">
        <v>2</v>
      </c>
      <c r="G73" s="1">
        <v>2</v>
      </c>
      <c r="H73" s="1">
        <v>0</v>
      </c>
      <c r="I73" s="1" t="s">
        <v>402</v>
      </c>
    </row>
    <row r="74" spans="1:9" x14ac:dyDescent="0.2">
      <c r="A74" t="s">
        <v>530</v>
      </c>
      <c r="B74" s="1" t="s">
        <v>531</v>
      </c>
      <c r="C74" s="40">
        <v>26.799999</v>
      </c>
      <c r="D74" s="1" t="s">
        <v>423</v>
      </c>
      <c r="E74" s="41">
        <v>3.146E-6</v>
      </c>
      <c r="F74" s="1">
        <v>3</v>
      </c>
      <c r="G74" s="1">
        <v>3</v>
      </c>
      <c r="H74" s="1">
        <v>0</v>
      </c>
      <c r="I74" s="1" t="s">
        <v>430</v>
      </c>
    </row>
    <row r="75" spans="1:9" x14ac:dyDescent="0.2">
      <c r="A75" t="s">
        <v>532</v>
      </c>
      <c r="B75" s="1" t="s">
        <v>533</v>
      </c>
      <c r="D75" s="1" t="s">
        <v>409</v>
      </c>
      <c r="E75" s="41">
        <v>3.9849999999999998E-4</v>
      </c>
      <c r="F75" s="1">
        <v>370</v>
      </c>
      <c r="G75" s="1">
        <v>360</v>
      </c>
      <c r="H75" s="1">
        <v>10</v>
      </c>
      <c r="I75" s="1" t="s">
        <v>430</v>
      </c>
    </row>
    <row r="76" spans="1:9" x14ac:dyDescent="0.2">
      <c r="A76" t="s">
        <v>534</v>
      </c>
      <c r="B76" s="1" t="s">
        <v>535</v>
      </c>
      <c r="D76" s="1" t="s">
        <v>409</v>
      </c>
      <c r="E76" s="41">
        <v>1.049E-6</v>
      </c>
      <c r="F76" s="1">
        <v>1</v>
      </c>
      <c r="G76" s="1">
        <v>1</v>
      </c>
      <c r="H76" s="1">
        <v>0</v>
      </c>
      <c r="I76" s="1" t="s">
        <v>402</v>
      </c>
    </row>
    <row r="77" spans="1:9" x14ac:dyDescent="0.2">
      <c r="A77" t="s">
        <v>536</v>
      </c>
      <c r="B77" s="1" t="s">
        <v>537</v>
      </c>
      <c r="D77" s="1" t="s">
        <v>409</v>
      </c>
      <c r="E77" s="41">
        <v>3.1449999999999999E-5</v>
      </c>
      <c r="F77" s="1">
        <v>28</v>
      </c>
      <c r="G77" s="1">
        <v>26</v>
      </c>
      <c r="H77" s="1">
        <v>2</v>
      </c>
      <c r="I77" s="1" t="s">
        <v>402</v>
      </c>
    </row>
    <row r="78" spans="1:9" x14ac:dyDescent="0.2">
      <c r="A78" t="s">
        <v>538</v>
      </c>
      <c r="B78" s="1" t="s">
        <v>539</v>
      </c>
      <c r="C78" s="40">
        <v>35</v>
      </c>
      <c r="D78" s="1" t="s">
        <v>423</v>
      </c>
      <c r="E78" s="41">
        <v>5.2429999999999996E-6</v>
      </c>
      <c r="F78" s="1">
        <v>5</v>
      </c>
      <c r="G78" s="1">
        <v>5</v>
      </c>
      <c r="H78" s="1">
        <v>0</v>
      </c>
      <c r="I78" s="1" t="s">
        <v>402</v>
      </c>
    </row>
    <row r="79" spans="1:9" x14ac:dyDescent="0.2">
      <c r="A79" t="s">
        <v>540</v>
      </c>
      <c r="B79" s="1" t="s">
        <v>541</v>
      </c>
      <c r="D79" s="1" t="s">
        <v>409</v>
      </c>
      <c r="E79" s="41">
        <v>5.2379999999999997E-6</v>
      </c>
      <c r="F79" s="1">
        <v>5</v>
      </c>
      <c r="G79" s="1">
        <v>5</v>
      </c>
      <c r="H79" s="1">
        <v>0</v>
      </c>
      <c r="I79" s="1" t="s">
        <v>402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1B4E-C797-6A44-9D2B-506296C9EC5D}">
  <dimension ref="A1:B9"/>
  <sheetViews>
    <sheetView workbookViewId="0">
      <selection activeCell="G18" sqref="G18"/>
    </sheetView>
  </sheetViews>
  <sheetFormatPr baseColWidth="10" defaultRowHeight="16" x14ac:dyDescent="0.2"/>
  <cols>
    <col min="1" max="1" width="13.1640625" customWidth="1"/>
  </cols>
  <sheetData>
    <row r="1" spans="1:2" x14ac:dyDescent="0.2">
      <c r="A1" s="3" t="s">
        <v>606</v>
      </c>
    </row>
    <row r="2" spans="1:2" x14ac:dyDescent="0.2">
      <c r="A2" s="2" t="s">
        <v>550</v>
      </c>
      <c r="B2" t="s">
        <v>589</v>
      </c>
    </row>
    <row r="3" spans="1:2" x14ac:dyDescent="0.2">
      <c r="A3" s="2" t="s">
        <v>121</v>
      </c>
      <c r="B3" t="s">
        <v>590</v>
      </c>
    </row>
    <row r="4" spans="1:2" x14ac:dyDescent="0.2">
      <c r="A4" s="2" t="s">
        <v>138</v>
      </c>
      <c r="B4" t="s">
        <v>591</v>
      </c>
    </row>
    <row r="5" spans="1:2" x14ac:dyDescent="0.2">
      <c r="A5" s="2" t="s">
        <v>18</v>
      </c>
      <c r="B5" t="s">
        <v>592</v>
      </c>
    </row>
    <row r="6" spans="1:2" x14ac:dyDescent="0.2">
      <c r="A6" s="2" t="s">
        <v>70</v>
      </c>
      <c r="B6" t="s">
        <v>593</v>
      </c>
    </row>
    <row r="7" spans="1:2" x14ac:dyDescent="0.2">
      <c r="A7" s="2" t="s">
        <v>80</v>
      </c>
      <c r="B7" t="s">
        <v>594</v>
      </c>
    </row>
    <row r="8" spans="1:2" x14ac:dyDescent="0.2">
      <c r="A8" s="2" t="s">
        <v>94</v>
      </c>
      <c r="B8" t="s">
        <v>595</v>
      </c>
    </row>
    <row r="9" spans="1:2" x14ac:dyDescent="0.2">
      <c r="A9" s="2" t="s">
        <v>113</v>
      </c>
      <c r="B9" t="s">
        <v>596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9974-52AC-6A40-BFDF-F30AF890F958}">
  <dimension ref="A1:H11"/>
  <sheetViews>
    <sheetView workbookViewId="0">
      <selection activeCell="K21" sqref="K21"/>
    </sheetView>
  </sheetViews>
  <sheetFormatPr baseColWidth="10" defaultRowHeight="16" x14ac:dyDescent="0.2"/>
  <cols>
    <col min="1" max="1" width="22.1640625" bestFit="1" customWidth="1"/>
    <col min="2" max="2" width="8.5" style="1" bestFit="1" customWidth="1"/>
    <col min="3" max="3" width="12.83203125" style="1" bestFit="1" customWidth="1"/>
    <col min="4" max="5" width="9.83203125" style="1" bestFit="1" customWidth="1"/>
    <col min="6" max="6" width="8.33203125" style="1" bestFit="1" customWidth="1"/>
    <col min="7" max="7" width="12.83203125" style="1" bestFit="1" customWidth="1"/>
    <col min="8" max="8" width="9.83203125" style="1" bestFit="1" customWidth="1"/>
  </cols>
  <sheetData>
    <row r="1" spans="1:8" x14ac:dyDescent="0.2">
      <c r="A1" s="2" t="s">
        <v>550</v>
      </c>
      <c r="B1" s="2" t="s">
        <v>121</v>
      </c>
      <c r="C1" s="2" t="s">
        <v>138</v>
      </c>
      <c r="D1" s="2" t="s">
        <v>18</v>
      </c>
      <c r="E1" s="2" t="s">
        <v>70</v>
      </c>
      <c r="F1" s="2" t="s">
        <v>80</v>
      </c>
      <c r="G1" s="2" t="s">
        <v>94</v>
      </c>
      <c r="H1" s="2" t="s">
        <v>113</v>
      </c>
    </row>
    <row r="2" spans="1:8" x14ac:dyDescent="0.2">
      <c r="A2" t="s">
        <v>551</v>
      </c>
      <c r="B2" s="1" t="s">
        <v>124</v>
      </c>
      <c r="C2" s="1" t="s">
        <v>552</v>
      </c>
      <c r="D2" s="1" t="s">
        <v>553</v>
      </c>
      <c r="E2" s="1" t="s">
        <v>554</v>
      </c>
      <c r="F2" s="1" t="s">
        <v>139</v>
      </c>
      <c r="G2" s="1" t="s">
        <v>555</v>
      </c>
      <c r="H2" s="1" t="s">
        <v>556</v>
      </c>
    </row>
    <row r="3" spans="1:8" x14ac:dyDescent="0.2">
      <c r="A3" t="s">
        <v>551</v>
      </c>
      <c r="B3" s="1" t="s">
        <v>125</v>
      </c>
      <c r="C3" s="1" t="s">
        <v>557</v>
      </c>
      <c r="D3" s="1" t="s">
        <v>558</v>
      </c>
      <c r="E3" s="1" t="s">
        <v>559</v>
      </c>
      <c r="F3" s="1" t="s">
        <v>140</v>
      </c>
      <c r="G3" s="1" t="s">
        <v>560</v>
      </c>
      <c r="H3" s="1" t="s">
        <v>561</v>
      </c>
    </row>
    <row r="4" spans="1:8" x14ac:dyDescent="0.2">
      <c r="A4" t="s">
        <v>551</v>
      </c>
      <c r="B4" s="1" t="s">
        <v>126</v>
      </c>
      <c r="C4" s="1" t="s">
        <v>562</v>
      </c>
      <c r="D4" s="1" t="s">
        <v>563</v>
      </c>
      <c r="E4" s="1" t="s">
        <v>564</v>
      </c>
      <c r="F4" s="1" t="s">
        <v>141</v>
      </c>
      <c r="G4" s="1" t="s">
        <v>565</v>
      </c>
      <c r="H4" s="1" t="s">
        <v>566</v>
      </c>
    </row>
    <row r="5" spans="1:8" x14ac:dyDescent="0.2">
      <c r="A5" t="s">
        <v>551</v>
      </c>
      <c r="B5" s="1" t="s">
        <v>127</v>
      </c>
      <c r="C5" s="1" t="s">
        <v>567</v>
      </c>
      <c r="D5" s="1" t="s">
        <v>568</v>
      </c>
      <c r="E5" s="1">
        <v>0</v>
      </c>
      <c r="F5" s="1">
        <v>0</v>
      </c>
      <c r="G5" s="1" t="s">
        <v>569</v>
      </c>
      <c r="H5" s="1">
        <v>0</v>
      </c>
    </row>
    <row r="6" spans="1:8" x14ac:dyDescent="0.2">
      <c r="A6" t="s">
        <v>551</v>
      </c>
      <c r="B6" s="1" t="s">
        <v>5</v>
      </c>
      <c r="C6" s="1" t="s">
        <v>570</v>
      </c>
      <c r="D6" s="1" t="s">
        <v>568</v>
      </c>
      <c r="E6" s="1">
        <v>0</v>
      </c>
      <c r="F6" s="1">
        <v>0</v>
      </c>
      <c r="G6" s="1" t="s">
        <v>571</v>
      </c>
      <c r="H6" s="1" t="s">
        <v>572</v>
      </c>
    </row>
    <row r="7" spans="1:8" x14ac:dyDescent="0.2">
      <c r="A7" t="s">
        <v>573</v>
      </c>
      <c r="B7" s="1" t="s">
        <v>124</v>
      </c>
      <c r="C7" s="1" t="s">
        <v>574</v>
      </c>
      <c r="D7" s="1">
        <v>0</v>
      </c>
      <c r="E7" s="1">
        <v>0</v>
      </c>
      <c r="F7" s="1">
        <v>0</v>
      </c>
      <c r="G7" s="1" t="s">
        <v>575</v>
      </c>
      <c r="H7" s="1">
        <v>0</v>
      </c>
    </row>
    <row r="8" spans="1:8" x14ac:dyDescent="0.2">
      <c r="A8" t="s">
        <v>573</v>
      </c>
      <c r="B8" s="1" t="s">
        <v>125</v>
      </c>
      <c r="C8" s="1" t="s">
        <v>576</v>
      </c>
      <c r="D8" s="1" t="s">
        <v>577</v>
      </c>
      <c r="E8" s="1">
        <v>0</v>
      </c>
      <c r="F8" s="1" t="s">
        <v>578</v>
      </c>
      <c r="G8" s="1" t="s">
        <v>579</v>
      </c>
      <c r="H8" s="1" t="s">
        <v>580</v>
      </c>
    </row>
    <row r="9" spans="1:8" x14ac:dyDescent="0.2">
      <c r="A9" t="s">
        <v>573</v>
      </c>
      <c r="B9" s="1" t="s">
        <v>126</v>
      </c>
      <c r="C9" s="1" t="s">
        <v>581</v>
      </c>
      <c r="D9" s="1" t="s">
        <v>582</v>
      </c>
      <c r="E9" s="1">
        <v>0</v>
      </c>
      <c r="F9" s="1" t="s">
        <v>578</v>
      </c>
      <c r="G9" s="1" t="s">
        <v>583</v>
      </c>
      <c r="H9" s="1" t="s">
        <v>584</v>
      </c>
    </row>
    <row r="10" spans="1:8" x14ac:dyDescent="0.2">
      <c r="A10" t="s">
        <v>573</v>
      </c>
      <c r="B10" s="1" t="s">
        <v>127</v>
      </c>
      <c r="C10" s="1" t="s">
        <v>585</v>
      </c>
      <c r="D10" s="1">
        <v>0</v>
      </c>
      <c r="E10" s="1">
        <v>0</v>
      </c>
      <c r="F10" s="1">
        <v>0</v>
      </c>
      <c r="G10" s="1" t="s">
        <v>586</v>
      </c>
      <c r="H10" s="1">
        <v>0</v>
      </c>
    </row>
    <row r="11" spans="1:8" x14ac:dyDescent="0.2">
      <c r="A11" t="s">
        <v>573</v>
      </c>
      <c r="B11" s="1" t="s">
        <v>5</v>
      </c>
      <c r="C11" s="1" t="s">
        <v>585</v>
      </c>
      <c r="D11" s="1">
        <v>0</v>
      </c>
      <c r="E11" s="1">
        <v>0</v>
      </c>
      <c r="F11" s="1">
        <v>0</v>
      </c>
      <c r="G11" s="1" t="s">
        <v>587</v>
      </c>
      <c r="H11" s="1" t="s">
        <v>588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C119-857A-B54C-A611-DB8ABF9E18CA}">
  <dimension ref="A1:B7"/>
  <sheetViews>
    <sheetView workbookViewId="0"/>
  </sheetViews>
  <sheetFormatPr baseColWidth="10" defaultRowHeight="16" x14ac:dyDescent="0.2"/>
  <cols>
    <col min="1" max="1" width="17.5" customWidth="1"/>
  </cols>
  <sheetData>
    <row r="1" spans="1:2" x14ac:dyDescent="0.2">
      <c r="A1" s="3" t="s">
        <v>605</v>
      </c>
    </row>
    <row r="2" spans="1:2" ht="17" x14ac:dyDescent="0.2">
      <c r="A2" s="32" t="s">
        <v>269</v>
      </c>
      <c r="B2" t="s">
        <v>300</v>
      </c>
    </row>
    <row r="3" spans="1:2" x14ac:dyDescent="0.2">
      <c r="A3" s="29" t="s">
        <v>4</v>
      </c>
      <c r="B3" t="s">
        <v>301</v>
      </c>
    </row>
    <row r="4" spans="1:2" x14ac:dyDescent="0.2">
      <c r="A4" s="29" t="s">
        <v>6</v>
      </c>
      <c r="B4" t="s">
        <v>302</v>
      </c>
    </row>
    <row r="5" spans="1:2" x14ac:dyDescent="0.2">
      <c r="A5" s="29" t="s">
        <v>7</v>
      </c>
      <c r="B5" t="s">
        <v>303</v>
      </c>
    </row>
    <row r="6" spans="1:2" x14ac:dyDescent="0.2">
      <c r="A6" s="29" t="s">
        <v>8</v>
      </c>
      <c r="B6" t="s">
        <v>304</v>
      </c>
    </row>
    <row r="7" spans="1:2" x14ac:dyDescent="0.2">
      <c r="A7" s="29" t="s">
        <v>9</v>
      </c>
      <c r="B7" t="s">
        <v>305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470B-C8A8-444E-9A9F-5ECF0EA698AF}">
  <dimension ref="A1:F13"/>
  <sheetViews>
    <sheetView workbookViewId="0">
      <selection activeCell="E17" sqref="E17"/>
    </sheetView>
  </sheetViews>
  <sheetFormatPr baseColWidth="10" defaultRowHeight="16" x14ac:dyDescent="0.2"/>
  <cols>
    <col min="1" max="1" width="13.5" bestFit="1" customWidth="1"/>
    <col min="2" max="2" width="11.5" bestFit="1" customWidth="1"/>
    <col min="3" max="3" width="16.6640625" bestFit="1" customWidth="1"/>
    <col min="4" max="4" width="11.5" bestFit="1" customWidth="1"/>
    <col min="5" max="5" width="15.5" bestFit="1" customWidth="1"/>
    <col min="6" max="6" width="11.5" bestFit="1" customWidth="1"/>
  </cols>
  <sheetData>
    <row r="1" spans="1:6" ht="34" x14ac:dyDescent="0.2">
      <c r="A1" s="12" t="s">
        <v>270</v>
      </c>
      <c r="B1" s="9" t="s">
        <v>4</v>
      </c>
      <c r="C1" s="9" t="s">
        <v>6</v>
      </c>
      <c r="D1" s="9" t="s">
        <v>7</v>
      </c>
      <c r="E1" s="9" t="s">
        <v>8</v>
      </c>
      <c r="F1" s="9" t="s">
        <v>9</v>
      </c>
    </row>
    <row r="2" spans="1:6" x14ac:dyDescent="0.2">
      <c r="A2" s="10" t="s">
        <v>143</v>
      </c>
      <c r="B2" s="10" t="s">
        <v>144</v>
      </c>
      <c r="C2" s="10" t="s">
        <v>148</v>
      </c>
      <c r="D2" s="10" t="s">
        <v>145</v>
      </c>
      <c r="E2" s="10" t="s">
        <v>146</v>
      </c>
      <c r="F2" s="10" t="s">
        <v>147</v>
      </c>
    </row>
    <row r="3" spans="1:6" x14ac:dyDescent="0.2">
      <c r="A3" s="10" t="s">
        <v>149</v>
      </c>
      <c r="B3" s="10" t="s">
        <v>150</v>
      </c>
      <c r="C3" s="10" t="s">
        <v>154</v>
      </c>
      <c r="D3" s="10" t="s">
        <v>151</v>
      </c>
      <c r="E3" s="10" t="s">
        <v>152</v>
      </c>
      <c r="F3" s="10" t="s">
        <v>153</v>
      </c>
    </row>
    <row r="4" spans="1:6" x14ac:dyDescent="0.2">
      <c r="A4" s="10" t="s">
        <v>155</v>
      </c>
      <c r="B4" s="10" t="s">
        <v>156</v>
      </c>
      <c r="C4" s="10" t="s">
        <v>160</v>
      </c>
      <c r="D4" s="10" t="s">
        <v>157</v>
      </c>
      <c r="E4" s="10" t="s">
        <v>158</v>
      </c>
      <c r="F4" s="10" t="s">
        <v>159</v>
      </c>
    </row>
    <row r="5" spans="1:6" x14ac:dyDescent="0.2">
      <c r="A5" s="10" t="s">
        <v>161</v>
      </c>
      <c r="B5" s="10" t="s">
        <v>162</v>
      </c>
      <c r="C5" s="10" t="s">
        <v>166</v>
      </c>
      <c r="D5" s="10" t="s">
        <v>163</v>
      </c>
      <c r="E5" s="10" t="s">
        <v>164</v>
      </c>
      <c r="F5" s="10" t="s">
        <v>165</v>
      </c>
    </row>
    <row r="6" spans="1:6" x14ac:dyDescent="0.2">
      <c r="A6" s="10" t="s">
        <v>167</v>
      </c>
      <c r="B6" s="10" t="s">
        <v>168</v>
      </c>
      <c r="C6" s="10" t="s">
        <v>172</v>
      </c>
      <c r="D6" s="10" t="s">
        <v>169</v>
      </c>
      <c r="E6" s="10" t="s">
        <v>170</v>
      </c>
      <c r="F6" s="10" t="s">
        <v>171</v>
      </c>
    </row>
    <row r="7" spans="1:6" x14ac:dyDescent="0.2">
      <c r="A7" s="10" t="s">
        <v>173</v>
      </c>
      <c r="B7" s="10" t="s">
        <v>174</v>
      </c>
      <c r="C7" s="10" t="s">
        <v>178</v>
      </c>
      <c r="D7" s="10" t="s">
        <v>175</v>
      </c>
      <c r="E7" s="10" t="s">
        <v>176</v>
      </c>
      <c r="F7" s="10" t="s">
        <v>177</v>
      </c>
    </row>
    <row r="8" spans="1:6" x14ac:dyDescent="0.2">
      <c r="A8" s="10" t="s">
        <v>179</v>
      </c>
      <c r="B8" s="10" t="s">
        <v>180</v>
      </c>
      <c r="C8" s="10" t="s">
        <v>184</v>
      </c>
      <c r="D8" s="10" t="s">
        <v>181</v>
      </c>
      <c r="E8" s="10" t="s">
        <v>182</v>
      </c>
      <c r="F8" s="10" t="s">
        <v>183</v>
      </c>
    </row>
    <row r="9" spans="1:6" x14ac:dyDescent="0.2">
      <c r="A9" s="10" t="s">
        <v>185</v>
      </c>
      <c r="B9" s="10" t="s">
        <v>186</v>
      </c>
      <c r="C9" s="10" t="s">
        <v>190</v>
      </c>
      <c r="D9" s="10" t="s">
        <v>187</v>
      </c>
      <c r="E9" s="10" t="s">
        <v>188</v>
      </c>
      <c r="F9" s="10" t="s">
        <v>189</v>
      </c>
    </row>
    <row r="10" spans="1:6" x14ac:dyDescent="0.2">
      <c r="A10" s="10" t="s">
        <v>191</v>
      </c>
      <c r="B10" s="10" t="s">
        <v>192</v>
      </c>
      <c r="C10" s="10" t="s">
        <v>196</v>
      </c>
      <c r="D10" s="10" t="s">
        <v>193</v>
      </c>
      <c r="E10" s="10" t="s">
        <v>194</v>
      </c>
      <c r="F10" s="10" t="s">
        <v>195</v>
      </c>
    </row>
    <row r="11" spans="1:6" x14ac:dyDescent="0.2">
      <c r="A11" s="10" t="s">
        <v>197</v>
      </c>
      <c r="B11" s="10" t="s">
        <v>198</v>
      </c>
      <c r="C11" s="10" t="s">
        <v>202</v>
      </c>
      <c r="D11" s="10" t="s">
        <v>199</v>
      </c>
      <c r="E11" s="10" t="s">
        <v>200</v>
      </c>
      <c r="F11" s="10" t="s">
        <v>201</v>
      </c>
    </row>
    <row r="12" spans="1:6" x14ac:dyDescent="0.2">
      <c r="A12" s="10" t="s">
        <v>203</v>
      </c>
      <c r="B12" s="10" t="s">
        <v>204</v>
      </c>
      <c r="C12" s="10" t="s">
        <v>208</v>
      </c>
      <c r="D12" s="10" t="s">
        <v>205</v>
      </c>
      <c r="E12" s="10" t="s">
        <v>206</v>
      </c>
      <c r="F12" s="10" t="s">
        <v>207</v>
      </c>
    </row>
    <row r="13" spans="1:6" x14ac:dyDescent="0.2">
      <c r="A13" s="10" t="s">
        <v>209</v>
      </c>
      <c r="B13" s="10" t="s">
        <v>210</v>
      </c>
      <c r="C13" s="10" t="s">
        <v>214</v>
      </c>
      <c r="D13" s="10" t="s">
        <v>211</v>
      </c>
      <c r="E13" s="10" t="s">
        <v>212</v>
      </c>
      <c r="F13" s="10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62DD-F068-AB4C-8219-1C1789DECF90}">
  <dimension ref="A1:B9"/>
  <sheetViews>
    <sheetView zoomScaleNormal="100" workbookViewId="0">
      <selection activeCell="G20" sqref="G20"/>
    </sheetView>
  </sheetViews>
  <sheetFormatPr baseColWidth="10" defaultRowHeight="16" x14ac:dyDescent="0.2"/>
  <cols>
    <col min="1" max="1" width="15.6640625" customWidth="1"/>
  </cols>
  <sheetData>
    <row r="1" spans="1:2" x14ac:dyDescent="0.2">
      <c r="A1" s="3" t="s">
        <v>604</v>
      </c>
    </row>
    <row r="2" spans="1:2" x14ac:dyDescent="0.2">
      <c r="A2" s="29" t="s">
        <v>215</v>
      </c>
      <c r="B2" t="s">
        <v>306</v>
      </c>
    </row>
    <row r="3" spans="1:2" x14ac:dyDescent="0.2">
      <c r="A3" s="29" t="s">
        <v>142</v>
      </c>
      <c r="B3" t="s">
        <v>300</v>
      </c>
    </row>
    <row r="4" spans="1:2" x14ac:dyDescent="0.2">
      <c r="A4" s="29" t="s">
        <v>216</v>
      </c>
      <c r="B4" t="s">
        <v>307</v>
      </c>
    </row>
    <row r="5" spans="1:2" x14ac:dyDescent="0.2">
      <c r="A5" s="33" t="s">
        <v>217</v>
      </c>
      <c r="B5" t="s">
        <v>316</v>
      </c>
    </row>
    <row r="6" spans="1:2" x14ac:dyDescent="0.2">
      <c r="A6" s="33" t="s">
        <v>218</v>
      </c>
      <c r="B6" t="s">
        <v>308</v>
      </c>
    </row>
    <row r="7" spans="1:2" x14ac:dyDescent="0.2">
      <c r="A7" s="33" t="s">
        <v>219</v>
      </c>
      <c r="B7" t="s">
        <v>309</v>
      </c>
    </row>
    <row r="8" spans="1:2" x14ac:dyDescent="0.2">
      <c r="A8" s="29" t="s">
        <v>220</v>
      </c>
      <c r="B8" t="s">
        <v>310</v>
      </c>
    </row>
    <row r="9" spans="1:2" x14ac:dyDescent="0.2">
      <c r="A9" s="29" t="s">
        <v>221</v>
      </c>
      <c r="B9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4FBC-CACD-A041-B40A-7B10709B3F88}">
  <dimension ref="A1:E10"/>
  <sheetViews>
    <sheetView workbookViewId="0">
      <selection activeCell="H15" sqref="H15"/>
    </sheetView>
  </sheetViews>
  <sheetFormatPr baseColWidth="10" defaultRowHeight="16" x14ac:dyDescent="0.2"/>
  <cols>
    <col min="1" max="1" width="25.33203125" bestFit="1" customWidth="1"/>
    <col min="2" max="2" width="8.1640625" style="1" bestFit="1" customWidth="1"/>
    <col min="3" max="3" width="14.6640625" style="1" bestFit="1" customWidth="1"/>
    <col min="4" max="4" width="7.5" style="1" bestFit="1" customWidth="1"/>
    <col min="5" max="5" width="10.1640625" style="1" bestFit="1" customWidth="1"/>
  </cols>
  <sheetData>
    <row r="1" spans="1:5" x14ac:dyDescent="0.2">
      <c r="A1" s="37" t="s">
        <v>327</v>
      </c>
      <c r="B1" s="9" t="s">
        <v>11</v>
      </c>
      <c r="C1" s="9" t="s">
        <v>328</v>
      </c>
      <c r="D1" s="9" t="s">
        <v>329</v>
      </c>
      <c r="E1" s="9" t="s">
        <v>330</v>
      </c>
    </row>
    <row r="2" spans="1:5" x14ac:dyDescent="0.2">
      <c r="A2" s="38" t="s">
        <v>331</v>
      </c>
      <c r="B2" s="10">
        <v>3704</v>
      </c>
      <c r="C2" s="10">
        <v>3622</v>
      </c>
      <c r="D2" s="10">
        <v>3619</v>
      </c>
      <c r="E2" s="10">
        <v>3</v>
      </c>
    </row>
    <row r="3" spans="1:5" x14ac:dyDescent="0.2">
      <c r="A3" s="38" t="s">
        <v>332</v>
      </c>
      <c r="B3" s="10">
        <v>2884</v>
      </c>
      <c r="C3" s="10">
        <v>2853</v>
      </c>
      <c r="D3" s="10">
        <v>2853</v>
      </c>
      <c r="E3" s="10">
        <v>0</v>
      </c>
    </row>
    <row r="4" spans="1:5" x14ac:dyDescent="0.2">
      <c r="A4" s="38" t="s">
        <v>333</v>
      </c>
      <c r="B4" s="10">
        <v>3727</v>
      </c>
      <c r="C4" s="10">
        <v>3425</v>
      </c>
      <c r="D4" s="10">
        <v>3425</v>
      </c>
      <c r="E4" s="10">
        <v>0</v>
      </c>
    </row>
    <row r="5" spans="1:5" x14ac:dyDescent="0.2">
      <c r="A5" s="38" t="s">
        <v>334</v>
      </c>
      <c r="B5" s="10">
        <v>7</v>
      </c>
      <c r="C5" s="10">
        <v>7</v>
      </c>
      <c r="D5" s="10">
        <v>0</v>
      </c>
      <c r="E5" s="10">
        <v>7</v>
      </c>
    </row>
    <row r="6" spans="1:5" x14ac:dyDescent="0.2">
      <c r="A6" s="38" t="s">
        <v>335</v>
      </c>
      <c r="B6" s="10">
        <v>41</v>
      </c>
      <c r="C6" s="10">
        <v>40</v>
      </c>
      <c r="D6" s="10">
        <v>38</v>
      </c>
      <c r="E6" s="10">
        <v>2</v>
      </c>
    </row>
    <row r="7" spans="1:5" x14ac:dyDescent="0.2">
      <c r="A7" s="38" t="s">
        <v>336</v>
      </c>
      <c r="B7" s="10">
        <v>1</v>
      </c>
      <c r="C7" s="10">
        <v>0</v>
      </c>
      <c r="D7" s="10">
        <v>0</v>
      </c>
      <c r="E7" s="10">
        <v>0</v>
      </c>
    </row>
    <row r="8" spans="1:5" x14ac:dyDescent="0.2">
      <c r="A8" s="38" t="s">
        <v>337</v>
      </c>
      <c r="B8" s="10">
        <v>3</v>
      </c>
      <c r="C8" s="10">
        <v>3</v>
      </c>
      <c r="D8" s="10">
        <v>3</v>
      </c>
      <c r="E8" s="10">
        <v>0</v>
      </c>
    </row>
    <row r="9" spans="1:5" x14ac:dyDescent="0.2">
      <c r="A9" s="38" t="s">
        <v>338</v>
      </c>
      <c r="B9" s="10">
        <v>5</v>
      </c>
      <c r="C9" s="10">
        <v>5</v>
      </c>
      <c r="D9" s="10">
        <v>1</v>
      </c>
      <c r="E9" s="10">
        <v>4</v>
      </c>
    </row>
    <row r="10" spans="1:5" x14ac:dyDescent="0.2">
      <c r="A10" s="38" t="s">
        <v>339</v>
      </c>
      <c r="B10" s="10">
        <v>1</v>
      </c>
      <c r="C10" s="10">
        <v>1</v>
      </c>
      <c r="D10" s="10">
        <v>1</v>
      </c>
      <c r="E10" s="10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64C8-B5B0-264A-8266-B356350A4F9C}">
  <dimension ref="A1:H15"/>
  <sheetViews>
    <sheetView workbookViewId="0">
      <selection activeCell="I16" sqref="I16"/>
    </sheetView>
  </sheetViews>
  <sheetFormatPr baseColWidth="10" defaultRowHeight="16" x14ac:dyDescent="0.2"/>
  <cols>
    <col min="1" max="1" width="84.5" style="4" bestFit="1" customWidth="1"/>
    <col min="2" max="2" width="12.83203125" style="4" bestFit="1" customWidth="1"/>
    <col min="3" max="3" width="11.6640625" style="4" bestFit="1" customWidth="1"/>
    <col min="4" max="6" width="12.1640625" style="5" bestFit="1" customWidth="1"/>
    <col min="7" max="7" width="8" style="4" bestFit="1" customWidth="1"/>
    <col min="8" max="8" width="20.83203125" style="4" bestFit="1" customWidth="1"/>
    <col min="9" max="16384" width="10.83203125" style="4"/>
  </cols>
  <sheetData>
    <row r="1" spans="1:8" x14ac:dyDescent="0.2">
      <c r="A1" s="9" t="s">
        <v>215</v>
      </c>
      <c r="B1" s="9" t="s">
        <v>142</v>
      </c>
      <c r="C1" s="9" t="s">
        <v>216</v>
      </c>
      <c r="D1" s="25" t="s">
        <v>217</v>
      </c>
      <c r="E1" s="25" t="s">
        <v>218</v>
      </c>
      <c r="F1" s="25" t="s">
        <v>219</v>
      </c>
      <c r="G1" s="9" t="s">
        <v>220</v>
      </c>
      <c r="H1" s="9" t="s">
        <v>221</v>
      </c>
    </row>
    <row r="2" spans="1:8" x14ac:dyDescent="0.2">
      <c r="A2" s="8" t="s">
        <v>222</v>
      </c>
      <c r="B2" s="10" t="s">
        <v>223</v>
      </c>
      <c r="C2" s="18">
        <v>4.5238089550235597E-9</v>
      </c>
      <c r="D2" s="26">
        <v>1.1930226751017501</v>
      </c>
      <c r="E2" s="26">
        <v>1.1241749838574899</v>
      </c>
      <c r="F2" s="26">
        <v>1.2661868191280501</v>
      </c>
      <c r="G2" s="10">
        <v>5</v>
      </c>
      <c r="H2" s="10" t="s">
        <v>224</v>
      </c>
    </row>
    <row r="3" spans="1:8" x14ac:dyDescent="0.2">
      <c r="A3" s="8" t="s">
        <v>222</v>
      </c>
      <c r="B3" s="10" t="s">
        <v>225</v>
      </c>
      <c r="C3" s="18">
        <v>6.2398047319297297E-9</v>
      </c>
      <c r="D3" s="26">
        <v>1.45546763952511</v>
      </c>
      <c r="E3" s="26">
        <v>1.2752823067494501</v>
      </c>
      <c r="F3" s="26">
        <v>1.6671148473117401</v>
      </c>
      <c r="G3" s="10">
        <v>5</v>
      </c>
      <c r="H3" s="10" t="s">
        <v>224</v>
      </c>
    </row>
    <row r="4" spans="1:8" x14ac:dyDescent="0.2">
      <c r="A4" s="8" t="s">
        <v>222</v>
      </c>
      <c r="B4" s="10" t="s">
        <v>226</v>
      </c>
      <c r="C4" s="18">
        <v>4.0082325651757901E-8</v>
      </c>
      <c r="D4" s="26">
        <v>1.1815944210751099</v>
      </c>
      <c r="E4" s="26">
        <v>1.11279701019833</v>
      </c>
      <c r="F4" s="26">
        <v>1.25477374836574</v>
      </c>
      <c r="G4" s="10">
        <v>5</v>
      </c>
      <c r="H4" s="10" t="s">
        <v>224</v>
      </c>
    </row>
    <row r="5" spans="1:8" x14ac:dyDescent="0.2">
      <c r="A5" s="8" t="s">
        <v>227</v>
      </c>
      <c r="B5" s="10" t="s">
        <v>223</v>
      </c>
      <c r="C5" s="18">
        <v>8.9185769057337604E-8</v>
      </c>
      <c r="D5" s="26">
        <v>1.1888736489912199</v>
      </c>
      <c r="E5" s="26">
        <v>1.1151290537254199</v>
      </c>
      <c r="F5" s="26">
        <v>1.26766322607201</v>
      </c>
      <c r="G5" s="10">
        <v>5</v>
      </c>
      <c r="H5" s="10" t="s">
        <v>224</v>
      </c>
    </row>
    <row r="6" spans="1:8" x14ac:dyDescent="0.2">
      <c r="A6" s="8" t="s">
        <v>227</v>
      </c>
      <c r="B6" s="10" t="s">
        <v>226</v>
      </c>
      <c r="C6" s="18">
        <v>1.6638882574620399E-7</v>
      </c>
      <c r="D6" s="26">
        <v>1.18628755097377</v>
      </c>
      <c r="E6" s="26">
        <v>1.1121434775881101</v>
      </c>
      <c r="F6" s="26">
        <v>1.26553689055718</v>
      </c>
      <c r="G6" s="10">
        <v>5</v>
      </c>
      <c r="H6" s="10" t="s">
        <v>224</v>
      </c>
    </row>
    <row r="7" spans="1:8" x14ac:dyDescent="0.2">
      <c r="A7" s="8" t="s">
        <v>222</v>
      </c>
      <c r="B7" s="10" t="s">
        <v>228</v>
      </c>
      <c r="C7" s="18">
        <v>3.1985578576355098E-7</v>
      </c>
      <c r="D7" s="26">
        <v>1.3834451031666599</v>
      </c>
      <c r="E7" s="26">
        <v>1.2155718777747999</v>
      </c>
      <c r="F7" s="26">
        <v>1.5803690762124301</v>
      </c>
      <c r="G7" s="10">
        <v>5</v>
      </c>
      <c r="H7" s="10" t="s">
        <v>224</v>
      </c>
    </row>
    <row r="8" spans="1:8" x14ac:dyDescent="0.2">
      <c r="A8" s="8" t="s">
        <v>222</v>
      </c>
      <c r="B8" s="10" t="s">
        <v>229</v>
      </c>
      <c r="C8" s="18">
        <v>3.4577958189883698E-7</v>
      </c>
      <c r="D8" s="26">
        <v>1.8731582682349499</v>
      </c>
      <c r="E8" s="26">
        <v>1.4707852772244101</v>
      </c>
      <c r="F8" s="26">
        <v>2.3732388300762</v>
      </c>
      <c r="G8" s="10">
        <v>5</v>
      </c>
      <c r="H8" s="10" t="s">
        <v>224</v>
      </c>
    </row>
    <row r="9" spans="1:8" x14ac:dyDescent="0.2">
      <c r="A9" s="8" t="s">
        <v>230</v>
      </c>
      <c r="B9" s="10" t="s">
        <v>225</v>
      </c>
      <c r="C9" s="18">
        <v>4.4381211399043302E-7</v>
      </c>
      <c r="D9" s="26">
        <v>1.1743364468875299</v>
      </c>
      <c r="E9" s="27">
        <v>1.1021790147194901</v>
      </c>
      <c r="F9" s="26">
        <v>1.252069508593</v>
      </c>
      <c r="G9" s="10">
        <v>5</v>
      </c>
      <c r="H9" s="10" t="s">
        <v>224</v>
      </c>
    </row>
    <row r="10" spans="1:8" x14ac:dyDescent="0.2">
      <c r="A10" s="8" t="s">
        <v>227</v>
      </c>
      <c r="B10" s="10" t="s">
        <v>225</v>
      </c>
      <c r="C10" s="18">
        <v>8.8067981968907798E-7</v>
      </c>
      <c r="D10" s="26">
        <v>1.4041780078474699</v>
      </c>
      <c r="E10" s="26">
        <v>1.21973570763187</v>
      </c>
      <c r="F10" s="26">
        <v>1.62319490549703</v>
      </c>
      <c r="G10" s="10">
        <v>5</v>
      </c>
      <c r="H10" s="10" t="s">
        <v>224</v>
      </c>
    </row>
    <row r="11" spans="1:8" x14ac:dyDescent="0.2">
      <c r="A11" s="8" t="s">
        <v>231</v>
      </c>
      <c r="B11" s="10" t="s">
        <v>225</v>
      </c>
      <c r="C11" s="18">
        <v>2.03357709381804E-6</v>
      </c>
      <c r="D11" s="26">
        <v>1.1908800352184901</v>
      </c>
      <c r="E11" s="26">
        <v>1.10645481738739</v>
      </c>
      <c r="F11" s="26">
        <v>1.2829443116065</v>
      </c>
      <c r="G11" s="10">
        <v>5</v>
      </c>
      <c r="H11" s="10" t="s">
        <v>224</v>
      </c>
    </row>
    <row r="12" spans="1:8" x14ac:dyDescent="0.2">
      <c r="A12" s="8" t="s">
        <v>232</v>
      </c>
      <c r="B12" s="10" t="s">
        <v>233</v>
      </c>
      <c r="C12" s="18">
        <v>3.8439108156612199E-6</v>
      </c>
      <c r="D12" s="26">
        <v>0.17500719676950799</v>
      </c>
      <c r="E12" s="27">
        <v>4.7529181693112203E-2</v>
      </c>
      <c r="F12" s="26">
        <v>0.45057979495695599</v>
      </c>
      <c r="G12" s="10">
        <v>3</v>
      </c>
      <c r="H12" s="10" t="s">
        <v>234</v>
      </c>
    </row>
    <row r="13" spans="1:8" x14ac:dyDescent="0.2">
      <c r="A13" s="8" t="s">
        <v>235</v>
      </c>
      <c r="B13" s="10" t="s">
        <v>225</v>
      </c>
      <c r="C13" s="18">
        <v>5.30331612316169E-6</v>
      </c>
      <c r="D13" s="26">
        <v>1.09312934141009</v>
      </c>
      <c r="E13" s="26">
        <v>1.0517635013791</v>
      </c>
      <c r="F13" s="26">
        <v>1.1363303562948199</v>
      </c>
      <c r="G13" s="10">
        <v>5</v>
      </c>
      <c r="H13" s="10" t="s">
        <v>224</v>
      </c>
    </row>
    <row r="14" spans="1:8" x14ac:dyDescent="0.2">
      <c r="A14" s="8" t="s">
        <v>232</v>
      </c>
      <c r="B14" s="10" t="s">
        <v>236</v>
      </c>
      <c r="C14" s="18">
        <v>6.5393467838108699E-6</v>
      </c>
      <c r="D14" s="26">
        <v>0.17911206020890799</v>
      </c>
      <c r="E14" s="27">
        <v>4.8700307137166103E-2</v>
      </c>
      <c r="F14" s="26">
        <v>0.46005232544229502</v>
      </c>
      <c r="G14" s="10">
        <v>3</v>
      </c>
      <c r="H14" s="10" t="s">
        <v>234</v>
      </c>
    </row>
    <row r="15" spans="1:8" x14ac:dyDescent="0.2">
      <c r="A15" s="8" t="s">
        <v>230</v>
      </c>
      <c r="B15" s="10" t="s">
        <v>228</v>
      </c>
      <c r="C15" s="18">
        <v>7.2050404551338197E-6</v>
      </c>
      <c r="D15" s="26">
        <v>1.1493655798112401</v>
      </c>
      <c r="E15" s="26">
        <v>1.0805502104956299</v>
      </c>
      <c r="F15" s="26">
        <v>1.2234381512747901</v>
      </c>
      <c r="G15" s="10">
        <v>5</v>
      </c>
      <c r="H15" s="10" t="s">
        <v>224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D32E-9987-5E4F-A529-93B4A6C2678D}">
  <dimension ref="A1:B9"/>
  <sheetViews>
    <sheetView workbookViewId="0">
      <selection activeCell="I18" sqref="I18"/>
    </sheetView>
  </sheetViews>
  <sheetFormatPr baseColWidth="10" defaultRowHeight="16" x14ac:dyDescent="0.2"/>
  <cols>
    <col min="1" max="1" width="15.6640625" customWidth="1"/>
  </cols>
  <sheetData>
    <row r="1" spans="1:2" x14ac:dyDescent="0.2">
      <c r="A1" s="3" t="s">
        <v>603</v>
      </c>
    </row>
    <row r="2" spans="1:2" x14ac:dyDescent="0.2">
      <c r="A2" s="34" t="s">
        <v>215</v>
      </c>
      <c r="B2" t="s">
        <v>312</v>
      </c>
    </row>
    <row r="3" spans="1:2" x14ac:dyDescent="0.2">
      <c r="A3" s="34" t="s">
        <v>142</v>
      </c>
      <c r="B3" t="s">
        <v>300</v>
      </c>
    </row>
    <row r="4" spans="1:2" x14ac:dyDescent="0.2">
      <c r="A4" s="34" t="s">
        <v>216</v>
      </c>
      <c r="B4" t="s">
        <v>307</v>
      </c>
    </row>
    <row r="5" spans="1:2" x14ac:dyDescent="0.2">
      <c r="A5" s="35" t="s">
        <v>237</v>
      </c>
      <c r="B5" t="s">
        <v>313</v>
      </c>
    </row>
    <row r="6" spans="1:2" x14ac:dyDescent="0.2">
      <c r="A6" s="35" t="s">
        <v>218</v>
      </c>
      <c r="B6" t="s">
        <v>314</v>
      </c>
    </row>
    <row r="7" spans="1:2" x14ac:dyDescent="0.2">
      <c r="A7" s="35" t="s">
        <v>219</v>
      </c>
      <c r="B7" t="s">
        <v>315</v>
      </c>
    </row>
    <row r="8" spans="1:2" x14ac:dyDescent="0.2">
      <c r="A8" s="34" t="s">
        <v>220</v>
      </c>
      <c r="B8" t="s">
        <v>310</v>
      </c>
    </row>
    <row r="9" spans="1:2" x14ac:dyDescent="0.2">
      <c r="A9" s="34" t="s">
        <v>221</v>
      </c>
      <c r="B9" t="s">
        <v>311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1E0F-8353-894C-AF0E-9ABD30F0A462}">
  <dimension ref="A1:H29"/>
  <sheetViews>
    <sheetView workbookViewId="0">
      <selection activeCell="K30" sqref="K30"/>
    </sheetView>
  </sheetViews>
  <sheetFormatPr baseColWidth="10" defaultRowHeight="16" x14ac:dyDescent="0.2"/>
  <cols>
    <col min="1" max="1" width="36.5" style="4" bestFit="1" customWidth="1"/>
    <col min="2" max="2" width="12.83203125" style="4" bestFit="1" customWidth="1"/>
    <col min="3" max="3" width="12" style="4" bestFit="1" customWidth="1"/>
    <col min="4" max="4" width="10" style="5" bestFit="1" customWidth="1"/>
    <col min="5" max="5" width="9.1640625" style="5" bestFit="1" customWidth="1"/>
    <col min="6" max="6" width="9.33203125" style="5" bestFit="1" customWidth="1"/>
    <col min="7" max="7" width="8.1640625" style="4" bestFit="1" customWidth="1"/>
    <col min="8" max="8" width="20.83203125" style="4" bestFit="1" customWidth="1"/>
    <col min="9" max="16384" width="10.83203125" style="4"/>
  </cols>
  <sheetData>
    <row r="1" spans="1:8" x14ac:dyDescent="0.2">
      <c r="A1" s="7" t="s">
        <v>215</v>
      </c>
      <c r="B1" s="7" t="s">
        <v>142</v>
      </c>
      <c r="C1" s="9" t="s">
        <v>216</v>
      </c>
      <c r="D1" s="25" t="s">
        <v>237</v>
      </c>
      <c r="E1" s="25" t="s">
        <v>218</v>
      </c>
      <c r="F1" s="25" t="s">
        <v>219</v>
      </c>
      <c r="G1" s="9" t="s">
        <v>220</v>
      </c>
      <c r="H1" s="9" t="s">
        <v>221</v>
      </c>
    </row>
    <row r="2" spans="1:8" x14ac:dyDescent="0.2">
      <c r="A2" s="8" t="s">
        <v>238</v>
      </c>
      <c r="B2" s="8" t="s">
        <v>226</v>
      </c>
      <c r="C2" s="18">
        <v>1.1342408670329501E-11</v>
      </c>
      <c r="D2" s="26">
        <v>2.2990220482392701E-2</v>
      </c>
      <c r="E2" s="27">
        <v>1.6352254046718299E-2</v>
      </c>
      <c r="F2" s="27">
        <v>2.9628186918067199E-2</v>
      </c>
      <c r="G2" s="10">
        <v>5</v>
      </c>
      <c r="H2" s="10" t="s">
        <v>224</v>
      </c>
    </row>
    <row r="3" spans="1:8" x14ac:dyDescent="0.2">
      <c r="A3" s="8" t="s">
        <v>238</v>
      </c>
      <c r="B3" s="8" t="s">
        <v>223</v>
      </c>
      <c r="C3" s="18">
        <v>2.22731912503417E-11</v>
      </c>
      <c r="D3" s="26">
        <v>2.2486591275824201E-2</v>
      </c>
      <c r="E3" s="26">
        <v>1.5898874972670202E-2</v>
      </c>
      <c r="F3" s="27">
        <v>2.9074307578978099E-2</v>
      </c>
      <c r="G3" s="10">
        <v>5</v>
      </c>
      <c r="H3" s="10" t="s">
        <v>224</v>
      </c>
    </row>
    <row r="4" spans="1:8" x14ac:dyDescent="0.2">
      <c r="A4" s="8" t="s">
        <v>238</v>
      </c>
      <c r="B4" s="8" t="s">
        <v>225</v>
      </c>
      <c r="C4" s="18">
        <v>3.9327294551755498E-10</v>
      </c>
      <c r="D4" s="26">
        <v>4.1640375676184498E-2</v>
      </c>
      <c r="E4" s="27">
        <v>2.85958844030961E-2</v>
      </c>
      <c r="F4" s="27">
        <v>5.4684866949272798E-2</v>
      </c>
      <c r="G4" s="10">
        <v>5</v>
      </c>
      <c r="H4" s="10" t="s">
        <v>224</v>
      </c>
    </row>
    <row r="5" spans="1:8" x14ac:dyDescent="0.2">
      <c r="A5" s="8" t="s">
        <v>239</v>
      </c>
      <c r="B5" s="8" t="s">
        <v>223</v>
      </c>
      <c r="C5" s="18">
        <v>2.4896281519978902E-9</v>
      </c>
      <c r="D5" s="27">
        <v>-1.4346425016345799E-2</v>
      </c>
      <c r="E5" s="27">
        <v>-1.9062687138710201E-2</v>
      </c>
      <c r="F5" s="27">
        <v>-9.6301628939814907E-3</v>
      </c>
      <c r="G5" s="10">
        <v>5</v>
      </c>
      <c r="H5" s="10" t="s">
        <v>224</v>
      </c>
    </row>
    <row r="6" spans="1:8" x14ac:dyDescent="0.2">
      <c r="A6" s="8" t="s">
        <v>239</v>
      </c>
      <c r="B6" s="8" t="s">
        <v>226</v>
      </c>
      <c r="C6" s="18">
        <v>1.06969188614266E-8</v>
      </c>
      <c r="D6" s="27">
        <v>-1.3868625988618899E-2</v>
      </c>
      <c r="E6" s="27">
        <v>-1.8621401269380201E-2</v>
      </c>
      <c r="F6" s="27">
        <v>-9.1158507078576007E-3</v>
      </c>
      <c r="G6" s="10">
        <v>5</v>
      </c>
      <c r="H6" s="10" t="s">
        <v>224</v>
      </c>
    </row>
    <row r="7" spans="1:8" x14ac:dyDescent="0.2">
      <c r="A7" s="8" t="s">
        <v>240</v>
      </c>
      <c r="B7" s="8" t="s">
        <v>226</v>
      </c>
      <c r="C7" s="18">
        <v>1.4782231888603401E-8</v>
      </c>
      <c r="D7" s="27">
        <v>-1.6743319905026501E-2</v>
      </c>
      <c r="E7" s="27">
        <v>-2.2537191685258001E-2</v>
      </c>
      <c r="F7" s="27">
        <v>-1.0949448124795E-2</v>
      </c>
      <c r="G7" s="10">
        <v>5</v>
      </c>
      <c r="H7" s="10" t="s">
        <v>224</v>
      </c>
    </row>
    <row r="8" spans="1:8" x14ac:dyDescent="0.2">
      <c r="A8" s="8" t="s">
        <v>238</v>
      </c>
      <c r="B8" s="8" t="s">
        <v>241</v>
      </c>
      <c r="C8" s="18">
        <v>2.78577217522201E-8</v>
      </c>
      <c r="D8" s="27">
        <v>1.9646372664188401E-2</v>
      </c>
      <c r="E8" s="26">
        <v>1.2713682338091401E-2</v>
      </c>
      <c r="F8" s="26">
        <v>2.65790629902855E-2</v>
      </c>
      <c r="G8" s="10">
        <v>5</v>
      </c>
      <c r="H8" s="10" t="s">
        <v>224</v>
      </c>
    </row>
    <row r="9" spans="1:8" x14ac:dyDescent="0.2">
      <c r="A9" s="8" t="s">
        <v>242</v>
      </c>
      <c r="B9" s="8" t="s">
        <v>223</v>
      </c>
      <c r="C9" s="18">
        <v>3.4204855501283003E-8</v>
      </c>
      <c r="D9" s="27">
        <v>2.4789870000454298E-2</v>
      </c>
      <c r="E9" s="26">
        <v>1.5985159897000001E-2</v>
      </c>
      <c r="F9" s="27">
        <v>3.3594580103908603E-2</v>
      </c>
      <c r="G9" s="10">
        <v>5</v>
      </c>
      <c r="H9" s="10" t="s">
        <v>224</v>
      </c>
    </row>
    <row r="10" spans="1:8" x14ac:dyDescent="0.2">
      <c r="A10" s="8" t="s">
        <v>242</v>
      </c>
      <c r="B10" s="8" t="s">
        <v>226</v>
      </c>
      <c r="C10" s="18">
        <v>4.9778998226860501E-8</v>
      </c>
      <c r="D10" s="26">
        <v>2.46840545312298E-2</v>
      </c>
      <c r="E10" s="26">
        <v>1.58102693304637E-2</v>
      </c>
      <c r="F10" s="27">
        <v>3.35578397319959E-2</v>
      </c>
      <c r="G10" s="10">
        <v>5</v>
      </c>
      <c r="H10" s="10" t="s">
        <v>224</v>
      </c>
    </row>
    <row r="11" spans="1:8" x14ac:dyDescent="0.2">
      <c r="A11" s="8" t="s">
        <v>240</v>
      </c>
      <c r="B11" s="8" t="s">
        <v>223</v>
      </c>
      <c r="C11" s="18">
        <v>6.37528678922559E-8</v>
      </c>
      <c r="D11" s="27">
        <v>-1.5855379349101101E-2</v>
      </c>
      <c r="E11" s="27">
        <v>-2.16018426792088E-2</v>
      </c>
      <c r="F11" s="27">
        <v>-1.01089160189934E-2</v>
      </c>
      <c r="G11" s="10">
        <v>5</v>
      </c>
      <c r="H11" s="10" t="s">
        <v>224</v>
      </c>
    </row>
    <row r="12" spans="1:8" x14ac:dyDescent="0.2">
      <c r="A12" s="8" t="s">
        <v>243</v>
      </c>
      <c r="B12" s="8" t="s">
        <v>225</v>
      </c>
      <c r="C12" s="18">
        <v>7.2246006188165794E-8</v>
      </c>
      <c r="D12" s="27">
        <v>6.6826976196450796E-2</v>
      </c>
      <c r="E12" s="26">
        <v>4.2505924675558998E-2</v>
      </c>
      <c r="F12" s="27">
        <v>9.1148027717342497E-2</v>
      </c>
      <c r="G12" s="10">
        <v>5</v>
      </c>
      <c r="H12" s="10" t="s">
        <v>224</v>
      </c>
    </row>
    <row r="13" spans="1:8" x14ac:dyDescent="0.2">
      <c r="A13" s="8" t="s">
        <v>244</v>
      </c>
      <c r="B13" s="8" t="s">
        <v>225</v>
      </c>
      <c r="C13" s="18">
        <v>1.6246704639440401E-7</v>
      </c>
      <c r="D13" s="27">
        <v>6.4386979700601005E-2</v>
      </c>
      <c r="E13" s="27">
        <v>4.0293367335083798E-2</v>
      </c>
      <c r="F13" s="27">
        <v>8.8480592066118302E-2</v>
      </c>
      <c r="G13" s="10">
        <v>5</v>
      </c>
      <c r="H13" s="10" t="s">
        <v>224</v>
      </c>
    </row>
    <row r="14" spans="1:8" x14ac:dyDescent="0.2">
      <c r="A14" s="8" t="s">
        <v>245</v>
      </c>
      <c r="B14" s="8" t="s">
        <v>225</v>
      </c>
      <c r="C14" s="18">
        <v>3.4662415427380599E-7</v>
      </c>
      <c r="D14" s="27">
        <v>3.07611020111038E-2</v>
      </c>
      <c r="E14" s="27">
        <v>1.89302652345015E-2</v>
      </c>
      <c r="F14" s="27">
        <v>4.2591938787706098E-2</v>
      </c>
      <c r="G14" s="10">
        <v>5</v>
      </c>
      <c r="H14" s="10" t="s">
        <v>224</v>
      </c>
    </row>
    <row r="15" spans="1:8" x14ac:dyDescent="0.2">
      <c r="A15" s="8" t="s">
        <v>240</v>
      </c>
      <c r="B15" s="8" t="s">
        <v>241</v>
      </c>
      <c r="C15" s="18">
        <v>3.50793996278553E-7</v>
      </c>
      <c r="D15" s="27">
        <v>-1.5713940707293501E-2</v>
      </c>
      <c r="E15" s="27">
        <v>-2.1760269880270699E-2</v>
      </c>
      <c r="F15" s="27">
        <v>-9.6676115343163095E-3</v>
      </c>
      <c r="G15" s="10">
        <v>5</v>
      </c>
      <c r="H15" s="10" t="s">
        <v>224</v>
      </c>
    </row>
    <row r="16" spans="1:8" x14ac:dyDescent="0.2">
      <c r="A16" s="8" t="s">
        <v>246</v>
      </c>
      <c r="B16" s="8" t="s">
        <v>223</v>
      </c>
      <c r="C16" s="18">
        <v>3.5750765755992398E-7</v>
      </c>
      <c r="D16" s="27">
        <v>2.2544637500502201E-2</v>
      </c>
      <c r="E16" s="26">
        <v>1.38639042536935E-2</v>
      </c>
      <c r="F16" s="26">
        <v>3.1225370747310799E-2</v>
      </c>
      <c r="G16" s="10">
        <v>5</v>
      </c>
      <c r="H16" s="10" t="s">
        <v>224</v>
      </c>
    </row>
    <row r="17" spans="1:8" x14ac:dyDescent="0.2">
      <c r="A17" s="8" t="s">
        <v>246</v>
      </c>
      <c r="B17" s="8" t="s">
        <v>226</v>
      </c>
      <c r="C17" s="18">
        <v>4.1359751324863797E-7</v>
      </c>
      <c r="D17" s="26">
        <v>2.2596910146730199E-2</v>
      </c>
      <c r="E17" s="26">
        <v>1.38484357324784E-2</v>
      </c>
      <c r="F17" s="27">
        <v>3.1345384560981897E-2</v>
      </c>
      <c r="G17" s="10">
        <v>5</v>
      </c>
      <c r="H17" s="10" t="s">
        <v>224</v>
      </c>
    </row>
    <row r="18" spans="1:8" x14ac:dyDescent="0.2">
      <c r="A18" s="8" t="s">
        <v>238</v>
      </c>
      <c r="B18" s="8" t="s">
        <v>228</v>
      </c>
      <c r="C18" s="18">
        <v>4.1722108546471498E-7</v>
      </c>
      <c r="D18" s="27">
        <v>3.2684751811265997E-2</v>
      </c>
      <c r="E18" s="26">
        <v>2.0026576189626701E-2</v>
      </c>
      <c r="F18" s="27">
        <v>4.5342927432905397E-2</v>
      </c>
      <c r="G18" s="10">
        <v>5</v>
      </c>
      <c r="H18" s="10" t="s">
        <v>224</v>
      </c>
    </row>
    <row r="19" spans="1:8" x14ac:dyDescent="0.2">
      <c r="A19" s="8" t="s">
        <v>239</v>
      </c>
      <c r="B19" s="8" t="s">
        <v>225</v>
      </c>
      <c r="C19" s="18">
        <v>4.71574345590467E-7</v>
      </c>
      <c r="D19" s="27">
        <v>-2.4143016093942898E-2</v>
      </c>
      <c r="E19" s="27">
        <v>-3.3536567869978801E-2</v>
      </c>
      <c r="F19" s="27">
        <v>-1.4749464317906901E-2</v>
      </c>
      <c r="G19" s="10">
        <v>5</v>
      </c>
      <c r="H19" s="10" t="s">
        <v>224</v>
      </c>
    </row>
    <row r="20" spans="1:8" x14ac:dyDescent="0.2">
      <c r="A20" s="8" t="s">
        <v>245</v>
      </c>
      <c r="B20" s="8" t="s">
        <v>228</v>
      </c>
      <c r="C20" s="18">
        <v>7.5644721739534695E-7</v>
      </c>
      <c r="D20" s="27">
        <v>2.9032171922341001E-2</v>
      </c>
      <c r="E20" s="27">
        <v>1.75279617134418E-2</v>
      </c>
      <c r="F20" s="26">
        <v>4.0536382131240299E-2</v>
      </c>
      <c r="G20" s="10">
        <v>5</v>
      </c>
      <c r="H20" s="10" t="s">
        <v>224</v>
      </c>
    </row>
    <row r="21" spans="1:8" x14ac:dyDescent="0.2">
      <c r="A21" s="8" t="s">
        <v>243</v>
      </c>
      <c r="B21" s="8" t="s">
        <v>228</v>
      </c>
      <c r="C21" s="18">
        <v>1.14708676863928E-6</v>
      </c>
      <c r="D21" s="27">
        <v>5.8674963343896602E-2</v>
      </c>
      <c r="E21" s="26">
        <v>3.5034016441464401E-2</v>
      </c>
      <c r="F21" s="27">
        <v>8.2315910246328894E-2</v>
      </c>
      <c r="G21" s="10">
        <v>5</v>
      </c>
      <c r="H21" s="10" t="s">
        <v>224</v>
      </c>
    </row>
    <row r="22" spans="1:8" x14ac:dyDescent="0.2">
      <c r="A22" s="8" t="s">
        <v>247</v>
      </c>
      <c r="B22" s="8" t="s">
        <v>225</v>
      </c>
      <c r="C22" s="18">
        <v>1.26305836811388E-6</v>
      </c>
      <c r="D22" s="27">
        <v>5.9866486283025003E-2</v>
      </c>
      <c r="E22" s="26">
        <v>3.56504520923853E-2</v>
      </c>
      <c r="F22" s="27">
        <v>8.4082520473664699E-2</v>
      </c>
      <c r="G22" s="10">
        <v>5</v>
      </c>
      <c r="H22" s="10" t="s">
        <v>224</v>
      </c>
    </row>
    <row r="23" spans="1:8" x14ac:dyDescent="0.2">
      <c r="A23" s="8" t="s">
        <v>248</v>
      </c>
      <c r="B23" s="8" t="s">
        <v>228</v>
      </c>
      <c r="C23" s="18">
        <v>1.2731400466887099E-6</v>
      </c>
      <c r="D23" s="27">
        <v>2.8051958418848701E-2</v>
      </c>
      <c r="E23" s="27">
        <v>1.67012244251818E-2</v>
      </c>
      <c r="F23" s="26">
        <v>3.9402692412515497E-2</v>
      </c>
      <c r="G23" s="10">
        <v>5</v>
      </c>
      <c r="H23" s="10" t="s">
        <v>224</v>
      </c>
    </row>
    <row r="24" spans="1:8" x14ac:dyDescent="0.2">
      <c r="A24" s="8" t="s">
        <v>248</v>
      </c>
      <c r="B24" s="8" t="s">
        <v>225</v>
      </c>
      <c r="C24" s="18">
        <v>1.9420559184547698E-6</v>
      </c>
      <c r="D24" s="26">
        <v>2.83486738232001E-2</v>
      </c>
      <c r="E24" s="26">
        <v>1.66741263673989E-2</v>
      </c>
      <c r="F24" s="27">
        <v>4.0023221279001299E-2</v>
      </c>
      <c r="G24" s="10">
        <v>5</v>
      </c>
      <c r="H24" s="10" t="s">
        <v>224</v>
      </c>
    </row>
    <row r="25" spans="1:8" x14ac:dyDescent="0.2">
      <c r="A25" s="8" t="s">
        <v>239</v>
      </c>
      <c r="B25" s="8" t="s">
        <v>241</v>
      </c>
      <c r="C25" s="18">
        <v>2.00382798123972E-6</v>
      </c>
      <c r="D25" s="27">
        <v>-1.2046759838575199E-2</v>
      </c>
      <c r="E25" s="27">
        <v>-1.7014456275011799E-2</v>
      </c>
      <c r="F25" s="27">
        <v>-7.0790634021387104E-3</v>
      </c>
      <c r="G25" s="10">
        <v>5</v>
      </c>
      <c r="H25" s="10" t="s">
        <v>224</v>
      </c>
    </row>
    <row r="26" spans="1:8" x14ac:dyDescent="0.2">
      <c r="A26" s="8" t="s">
        <v>244</v>
      </c>
      <c r="B26" s="8" t="s">
        <v>228</v>
      </c>
      <c r="C26" s="18">
        <v>2.3055606059579499E-6</v>
      </c>
      <c r="D26" s="27">
        <v>5.6430803618539901E-2</v>
      </c>
      <c r="E26" s="27">
        <v>3.3020543803377399E-2</v>
      </c>
      <c r="F26" s="27">
        <v>7.98410634337023E-2</v>
      </c>
      <c r="G26" s="10">
        <v>5</v>
      </c>
      <c r="H26" s="10" t="s">
        <v>224</v>
      </c>
    </row>
    <row r="27" spans="1:8" x14ac:dyDescent="0.2">
      <c r="A27" s="8" t="s">
        <v>242</v>
      </c>
      <c r="B27" s="8" t="s">
        <v>225</v>
      </c>
      <c r="C27" s="18">
        <v>2.4059507847938E-6</v>
      </c>
      <c r="D27" s="27">
        <v>4.2212854523551703E-2</v>
      </c>
      <c r="E27" s="26">
        <v>2.4668703969846498E-2</v>
      </c>
      <c r="F27" s="26">
        <v>5.9757005077256897E-2</v>
      </c>
      <c r="G27" s="10">
        <v>5</v>
      </c>
      <c r="H27" s="10" t="s">
        <v>224</v>
      </c>
    </row>
    <row r="28" spans="1:8" x14ac:dyDescent="0.2">
      <c r="A28" s="8" t="s">
        <v>248</v>
      </c>
      <c r="B28" s="8" t="s">
        <v>249</v>
      </c>
      <c r="C28" s="18">
        <v>5.9292625254370297E-6</v>
      </c>
      <c r="D28" s="26">
        <v>2.7511011378230501E-2</v>
      </c>
      <c r="E28" s="26">
        <v>1.5604891144395399E-2</v>
      </c>
      <c r="F28" s="27">
        <v>3.9417131612065698E-2</v>
      </c>
      <c r="G28" s="10">
        <v>5</v>
      </c>
      <c r="H28" s="10" t="s">
        <v>224</v>
      </c>
    </row>
    <row r="29" spans="1:8" x14ac:dyDescent="0.2">
      <c r="A29" s="8" t="s">
        <v>246</v>
      </c>
      <c r="B29" s="8" t="s">
        <v>225</v>
      </c>
      <c r="C29" s="18">
        <v>6.5896136650341298E-6</v>
      </c>
      <c r="D29" s="26">
        <v>3.9900361405445603E-2</v>
      </c>
      <c r="E29" s="26">
        <v>2.2546722314532301E-2</v>
      </c>
      <c r="F29" s="26">
        <v>5.7254000496358898E-2</v>
      </c>
      <c r="G29" s="10">
        <v>5</v>
      </c>
      <c r="H29" s="10" t="s">
        <v>224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73B2-181F-B544-BF05-42C54F4C6B10}">
  <dimension ref="A1:B12"/>
  <sheetViews>
    <sheetView workbookViewId="0">
      <selection activeCell="J20" sqref="J20"/>
    </sheetView>
  </sheetViews>
  <sheetFormatPr baseColWidth="10" defaultRowHeight="16" x14ac:dyDescent="0.2"/>
  <sheetData>
    <row r="1" spans="1:2" x14ac:dyDescent="0.2">
      <c r="A1" s="3" t="s">
        <v>602</v>
      </c>
    </row>
    <row r="2" spans="1:2" x14ac:dyDescent="0.2">
      <c r="A2" s="29" t="s">
        <v>250</v>
      </c>
      <c r="B2" t="s">
        <v>317</v>
      </c>
    </row>
    <row r="3" spans="1:2" x14ac:dyDescent="0.2">
      <c r="A3" s="29" t="s">
        <v>142</v>
      </c>
      <c r="B3" t="s">
        <v>300</v>
      </c>
    </row>
    <row r="4" spans="1:2" x14ac:dyDescent="0.2">
      <c r="A4" s="29" t="s">
        <v>251</v>
      </c>
      <c r="B4" t="s">
        <v>318</v>
      </c>
    </row>
    <row r="5" spans="1:2" x14ac:dyDescent="0.2">
      <c r="A5" s="29" t="s">
        <v>252</v>
      </c>
      <c r="B5" t="s">
        <v>319</v>
      </c>
    </row>
    <row r="6" spans="1:2" x14ac:dyDescent="0.2">
      <c r="A6" s="29" t="s">
        <v>253</v>
      </c>
      <c r="B6" t="s">
        <v>320</v>
      </c>
    </row>
    <row r="7" spans="1:2" x14ac:dyDescent="0.2">
      <c r="A7" s="29" t="s">
        <v>265</v>
      </c>
      <c r="B7" t="s">
        <v>321</v>
      </c>
    </row>
    <row r="8" spans="1:2" x14ac:dyDescent="0.2">
      <c r="A8" s="33" t="s">
        <v>263</v>
      </c>
      <c r="B8" t="s">
        <v>322</v>
      </c>
    </row>
    <row r="9" spans="1:2" x14ac:dyDescent="0.2">
      <c r="A9" s="33" t="s">
        <v>264</v>
      </c>
      <c r="B9" t="s">
        <v>323</v>
      </c>
    </row>
    <row r="10" spans="1:2" x14ac:dyDescent="0.2">
      <c r="A10" s="33" t="s">
        <v>255</v>
      </c>
      <c r="B10" t="s">
        <v>324</v>
      </c>
    </row>
    <row r="11" spans="1:2" x14ac:dyDescent="0.2">
      <c r="A11" s="33" t="s">
        <v>256</v>
      </c>
      <c r="B11" t="s">
        <v>325</v>
      </c>
    </row>
    <row r="12" spans="1:2" x14ac:dyDescent="0.2">
      <c r="A12" s="29" t="s">
        <v>254</v>
      </c>
      <c r="B12" t="s">
        <v>326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682E-72B5-8649-B614-E880FE5C5FC8}">
  <dimension ref="A1:K17"/>
  <sheetViews>
    <sheetView workbookViewId="0">
      <selection activeCell="G24" sqref="G24"/>
    </sheetView>
  </sheetViews>
  <sheetFormatPr baseColWidth="10" defaultColWidth="17.33203125" defaultRowHeight="16" x14ac:dyDescent="0.2"/>
  <cols>
    <col min="1" max="6" width="17.33203125" style="4"/>
    <col min="7" max="10" width="17.33203125" style="5"/>
    <col min="11" max="16384" width="17.33203125" style="4"/>
  </cols>
  <sheetData>
    <row r="1" spans="1:11" x14ac:dyDescent="0.2">
      <c r="A1" s="9" t="s">
        <v>250</v>
      </c>
      <c r="B1" s="9" t="s">
        <v>142</v>
      </c>
      <c r="C1" s="9" t="s">
        <v>251</v>
      </c>
      <c r="D1" s="9" t="s">
        <v>252</v>
      </c>
      <c r="E1" s="9" t="s">
        <v>253</v>
      </c>
      <c r="F1" s="9" t="s">
        <v>265</v>
      </c>
      <c r="G1" s="25" t="s">
        <v>263</v>
      </c>
      <c r="H1" s="25" t="s">
        <v>264</v>
      </c>
      <c r="I1" s="25" t="s">
        <v>255</v>
      </c>
      <c r="J1" s="25" t="s">
        <v>256</v>
      </c>
      <c r="K1" s="9" t="s">
        <v>254</v>
      </c>
    </row>
    <row r="2" spans="1:11" x14ac:dyDescent="0.2">
      <c r="A2" s="28" t="s">
        <v>257</v>
      </c>
      <c r="B2" s="10" t="s">
        <v>226</v>
      </c>
      <c r="C2" s="10">
        <v>46746</v>
      </c>
      <c r="D2" s="10">
        <v>22664</v>
      </c>
      <c r="E2" s="10">
        <v>24082</v>
      </c>
      <c r="F2" s="18">
        <v>5.2128186549448298E-34</v>
      </c>
      <c r="G2" s="27">
        <v>-0.11226596376499499</v>
      </c>
      <c r="H2" s="27">
        <v>9.2263857492401301E-3</v>
      </c>
      <c r="I2" s="27">
        <v>-0.13034967983350501</v>
      </c>
      <c r="J2" s="27">
        <v>-9.4182247696484506E-2</v>
      </c>
      <c r="K2" s="10" t="s">
        <v>258</v>
      </c>
    </row>
    <row r="3" spans="1:11" x14ac:dyDescent="0.2">
      <c r="A3" s="28" t="s">
        <v>257</v>
      </c>
      <c r="B3" s="10" t="s">
        <v>223</v>
      </c>
      <c r="C3" s="10">
        <v>47599</v>
      </c>
      <c r="D3" s="10">
        <v>22664</v>
      </c>
      <c r="E3" s="10">
        <v>24935</v>
      </c>
      <c r="F3" s="18">
        <v>2.9353712730207801E-33</v>
      </c>
      <c r="G3" s="27">
        <v>-0.110025608542816</v>
      </c>
      <c r="H3" s="27">
        <v>9.1494577858163995E-3</v>
      </c>
      <c r="I3" s="27">
        <v>-0.12795854580301599</v>
      </c>
      <c r="J3" s="27">
        <v>-9.2092671282616501E-2</v>
      </c>
      <c r="K3" s="10" t="s">
        <v>258</v>
      </c>
    </row>
    <row r="4" spans="1:11" x14ac:dyDescent="0.2">
      <c r="A4" s="28" t="s">
        <v>257</v>
      </c>
      <c r="B4" s="10" t="s">
        <v>225</v>
      </c>
      <c r="C4" s="10">
        <v>27484</v>
      </c>
      <c r="D4" s="10">
        <v>3402</v>
      </c>
      <c r="E4" s="10">
        <v>24082</v>
      </c>
      <c r="F4" s="18">
        <v>6.1363924699170001E-26</v>
      </c>
      <c r="G4" s="27">
        <v>-0.195493767936537</v>
      </c>
      <c r="H4" s="26">
        <v>1.85417492287989E-2</v>
      </c>
      <c r="I4" s="27">
        <v>-0.231835596424983</v>
      </c>
      <c r="J4" s="27">
        <v>-0.159151939448091</v>
      </c>
      <c r="K4" s="10" t="s">
        <v>258</v>
      </c>
    </row>
    <row r="5" spans="1:11" x14ac:dyDescent="0.2">
      <c r="A5" s="28" t="s">
        <v>257</v>
      </c>
      <c r="B5" s="10" t="s">
        <v>241</v>
      </c>
      <c r="C5" s="10">
        <v>43344</v>
      </c>
      <c r="D5" s="10">
        <v>19262</v>
      </c>
      <c r="E5" s="10">
        <v>24082</v>
      </c>
      <c r="F5" s="18">
        <v>4.1438382737050197E-24</v>
      </c>
      <c r="G5" s="27">
        <v>-9.7922485869313999E-2</v>
      </c>
      <c r="H5" s="27">
        <v>9.6623194837906507E-3</v>
      </c>
      <c r="I5" s="27">
        <v>-0.116860632057543</v>
      </c>
      <c r="J5" s="27">
        <v>-7.8984339681084398E-2</v>
      </c>
      <c r="K5" s="10" t="s">
        <v>258</v>
      </c>
    </row>
    <row r="6" spans="1:11" x14ac:dyDescent="0.2">
      <c r="A6" s="28" t="s">
        <v>257</v>
      </c>
      <c r="B6" s="10" t="s">
        <v>228</v>
      </c>
      <c r="C6" s="10">
        <v>47599</v>
      </c>
      <c r="D6" s="10">
        <v>3402</v>
      </c>
      <c r="E6" s="10">
        <v>44197</v>
      </c>
      <c r="F6" s="18">
        <v>4.8189206480055199E-17</v>
      </c>
      <c r="G6" s="27">
        <v>-0.149270628966334</v>
      </c>
      <c r="H6" s="26">
        <v>1.7782346339936202E-2</v>
      </c>
      <c r="I6" s="27">
        <v>-0.184124027792609</v>
      </c>
      <c r="J6" s="27">
        <v>-0.114417230140059</v>
      </c>
      <c r="K6" s="10" t="s">
        <v>258</v>
      </c>
    </row>
    <row r="7" spans="1:11" x14ac:dyDescent="0.2">
      <c r="A7" s="28" t="s">
        <v>259</v>
      </c>
      <c r="B7" s="10" t="s">
        <v>226</v>
      </c>
      <c r="C7" s="10">
        <v>46746</v>
      </c>
      <c r="D7" s="10">
        <v>22664</v>
      </c>
      <c r="E7" s="10">
        <v>24082</v>
      </c>
      <c r="F7" s="18">
        <v>5.1936457645280303E-15</v>
      </c>
      <c r="G7" s="27">
        <v>6.9947438495984907E-2</v>
      </c>
      <c r="H7" s="27">
        <v>8.9392340167971096E-3</v>
      </c>
      <c r="I7" s="27">
        <v>5.2426539823062598E-2</v>
      </c>
      <c r="J7" s="27">
        <v>8.7468337168907298E-2</v>
      </c>
      <c r="K7" s="10" t="s">
        <v>260</v>
      </c>
    </row>
    <row r="8" spans="1:11" x14ac:dyDescent="0.2">
      <c r="A8" s="28" t="s">
        <v>259</v>
      </c>
      <c r="B8" s="10" t="s">
        <v>223</v>
      </c>
      <c r="C8" s="10">
        <v>47599</v>
      </c>
      <c r="D8" s="10">
        <v>22664</v>
      </c>
      <c r="E8" s="10">
        <v>24935</v>
      </c>
      <c r="F8" s="18">
        <v>1.87097632920604E-14</v>
      </c>
      <c r="G8" s="27">
        <v>6.7897014889447896E-2</v>
      </c>
      <c r="H8" s="27">
        <v>8.8619525361916009E-3</v>
      </c>
      <c r="I8" s="27">
        <v>5.0527587918512397E-2</v>
      </c>
      <c r="J8" s="27">
        <v>8.5266441860383499E-2</v>
      </c>
      <c r="K8" s="10" t="s">
        <v>260</v>
      </c>
    </row>
    <row r="9" spans="1:11" x14ac:dyDescent="0.2">
      <c r="A9" s="28" t="s">
        <v>259</v>
      </c>
      <c r="B9" s="10" t="s">
        <v>241</v>
      </c>
      <c r="C9" s="10">
        <v>43344</v>
      </c>
      <c r="D9" s="10">
        <v>19262</v>
      </c>
      <c r="E9" s="10">
        <v>24082</v>
      </c>
      <c r="F9" s="18">
        <v>1.7290814754266099E-11</v>
      </c>
      <c r="G9" s="27">
        <v>6.2886524781106998E-2</v>
      </c>
      <c r="H9" s="27">
        <v>9.3455103147798303E-3</v>
      </c>
      <c r="I9" s="26">
        <v>4.45693245641385E-2</v>
      </c>
      <c r="J9" s="27">
        <v>8.1203724998075502E-2</v>
      </c>
      <c r="K9" s="10" t="s">
        <v>260</v>
      </c>
    </row>
    <row r="10" spans="1:11" x14ac:dyDescent="0.2">
      <c r="A10" s="28" t="s">
        <v>259</v>
      </c>
      <c r="B10" s="10" t="s">
        <v>225</v>
      </c>
      <c r="C10" s="10">
        <v>27484</v>
      </c>
      <c r="D10" s="10">
        <v>3402</v>
      </c>
      <c r="E10" s="10">
        <v>24082</v>
      </c>
      <c r="F10" s="18">
        <v>3.7517116868688298E-10</v>
      </c>
      <c r="G10" s="26">
        <v>0.110820673707222</v>
      </c>
      <c r="H10" s="26">
        <v>1.76850484463284E-2</v>
      </c>
      <c r="I10" s="27">
        <v>7.6157978752419003E-2</v>
      </c>
      <c r="J10" s="26">
        <v>0.14548336866202599</v>
      </c>
      <c r="K10" s="10" t="s">
        <v>260</v>
      </c>
    </row>
    <row r="11" spans="1:11" x14ac:dyDescent="0.2">
      <c r="A11" s="28" t="s">
        <v>261</v>
      </c>
      <c r="B11" s="10" t="s">
        <v>226</v>
      </c>
      <c r="C11" s="10">
        <v>46746</v>
      </c>
      <c r="D11" s="10">
        <v>22664</v>
      </c>
      <c r="E11" s="10">
        <v>24082</v>
      </c>
      <c r="F11" s="18">
        <v>8.4951360189887495E-9</v>
      </c>
      <c r="G11" s="27">
        <v>-5.17243322788669E-2</v>
      </c>
      <c r="H11" s="27">
        <v>8.9808160751386808E-3</v>
      </c>
      <c r="I11" s="27">
        <v>-6.9326731786138795E-2</v>
      </c>
      <c r="J11" s="27">
        <v>-3.4121932771595101E-2</v>
      </c>
      <c r="K11" s="10" t="s">
        <v>262</v>
      </c>
    </row>
    <row r="12" spans="1:11" x14ac:dyDescent="0.2">
      <c r="A12" s="28" t="s">
        <v>261</v>
      </c>
      <c r="B12" s="10" t="s">
        <v>223</v>
      </c>
      <c r="C12" s="10">
        <v>47599</v>
      </c>
      <c r="D12" s="10">
        <v>22664</v>
      </c>
      <c r="E12" s="10">
        <v>24935</v>
      </c>
      <c r="F12" s="18">
        <v>9.3454075407204202E-9</v>
      </c>
      <c r="G12" s="27">
        <v>-5.11456441164981E-2</v>
      </c>
      <c r="H12" s="27">
        <v>8.9053194041226694E-3</v>
      </c>
      <c r="I12" s="27">
        <v>-6.8600070148578496E-2</v>
      </c>
      <c r="J12" s="27">
        <v>-3.3691218084417697E-2</v>
      </c>
      <c r="K12" s="10" t="s">
        <v>262</v>
      </c>
    </row>
    <row r="13" spans="1:11" x14ac:dyDescent="0.2">
      <c r="A13" s="28" t="s">
        <v>261</v>
      </c>
      <c r="B13" s="10" t="s">
        <v>225</v>
      </c>
      <c r="C13" s="10">
        <v>27484</v>
      </c>
      <c r="D13" s="10">
        <v>3402</v>
      </c>
      <c r="E13" s="10">
        <v>24082</v>
      </c>
      <c r="F13" s="18">
        <v>4.3123433602135398E-8</v>
      </c>
      <c r="G13" s="27">
        <v>-9.7312088033743693E-2</v>
      </c>
      <c r="H13" s="26">
        <v>1.77603720213525E-2</v>
      </c>
      <c r="I13" s="27">
        <v>-0.13212241719559401</v>
      </c>
      <c r="J13" s="27">
        <v>-6.2501758871892701E-2</v>
      </c>
      <c r="K13" s="10" t="s">
        <v>262</v>
      </c>
    </row>
    <row r="14" spans="1:11" x14ac:dyDescent="0.2">
      <c r="A14" s="28" t="s">
        <v>257</v>
      </c>
      <c r="B14" s="10" t="s">
        <v>249</v>
      </c>
      <c r="C14" s="10">
        <v>22664</v>
      </c>
      <c r="D14" s="10">
        <v>3402</v>
      </c>
      <c r="E14" s="10">
        <v>19262</v>
      </c>
      <c r="F14" s="18">
        <v>2.1410903379556301E-7</v>
      </c>
      <c r="G14" s="27">
        <v>-9.4150210842773904E-2</v>
      </c>
      <c r="H14" s="26">
        <v>1.8146579875505199E-2</v>
      </c>
      <c r="I14" s="27">
        <v>-0.129717507398764</v>
      </c>
      <c r="J14" s="27">
        <v>-5.8582914286783597E-2</v>
      </c>
      <c r="K14" s="10" t="s">
        <v>258</v>
      </c>
    </row>
    <row r="15" spans="1:11" x14ac:dyDescent="0.2">
      <c r="A15" s="28" t="s">
        <v>259</v>
      </c>
      <c r="B15" s="10" t="s">
        <v>228</v>
      </c>
      <c r="C15" s="10">
        <v>47599</v>
      </c>
      <c r="D15" s="10">
        <v>3402</v>
      </c>
      <c r="E15" s="10">
        <v>44197</v>
      </c>
      <c r="F15" s="18">
        <v>2.0849181419722399E-6</v>
      </c>
      <c r="G15" s="27">
        <v>8.1440303568333899E-2</v>
      </c>
      <c r="H15" s="26">
        <v>1.71611942066827E-2</v>
      </c>
      <c r="I15" s="27">
        <v>4.7804362923235699E-2</v>
      </c>
      <c r="J15" s="26">
        <v>0.115076244213432</v>
      </c>
      <c r="K15" s="10" t="s">
        <v>260</v>
      </c>
    </row>
    <row r="16" spans="1:11" x14ac:dyDescent="0.2">
      <c r="A16" s="28" t="s">
        <v>261</v>
      </c>
      <c r="B16" s="10" t="s">
        <v>241</v>
      </c>
      <c r="C16" s="10">
        <v>43344</v>
      </c>
      <c r="D16" s="10">
        <v>19262</v>
      </c>
      <c r="E16" s="10">
        <v>24082</v>
      </c>
      <c r="F16" s="18">
        <v>3.2719323722198301E-6</v>
      </c>
      <c r="G16" s="27">
        <v>-4.3624676313413498E-2</v>
      </c>
      <c r="H16" s="27">
        <v>9.3743923969318698E-3</v>
      </c>
      <c r="I16" s="27">
        <v>-6.1998485411400003E-2</v>
      </c>
      <c r="J16" s="27">
        <v>-2.5250867215426999E-2</v>
      </c>
      <c r="K16" s="10" t="s">
        <v>262</v>
      </c>
    </row>
    <row r="17" spans="1:11" x14ac:dyDescent="0.2">
      <c r="A17" s="28" t="s">
        <v>261</v>
      </c>
      <c r="B17" s="10" t="s">
        <v>228</v>
      </c>
      <c r="C17" s="10">
        <v>47599</v>
      </c>
      <c r="D17" s="10">
        <v>3402</v>
      </c>
      <c r="E17" s="10">
        <v>44197</v>
      </c>
      <c r="F17" s="18">
        <v>5.1269753436012801E-6</v>
      </c>
      <c r="G17" s="27">
        <v>-7.8727069463081403E-2</v>
      </c>
      <c r="H17" s="26">
        <v>1.7264451298789899E-2</v>
      </c>
      <c r="I17" s="27">
        <v>-0.112565394008709</v>
      </c>
      <c r="J17" s="27">
        <v>-4.4888744917453198E-2</v>
      </c>
      <c r="K17" s="10" t="s">
        <v>262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EF82-A3FB-6D40-B15C-D45501615993}">
  <dimension ref="A1:B11"/>
  <sheetViews>
    <sheetView workbookViewId="0"/>
  </sheetViews>
  <sheetFormatPr baseColWidth="10" defaultRowHeight="16" x14ac:dyDescent="0.2"/>
  <cols>
    <col min="1" max="1" width="18.5" bestFit="1" customWidth="1"/>
  </cols>
  <sheetData>
    <row r="1" spans="1:2" x14ac:dyDescent="0.2">
      <c r="A1" s="3" t="s">
        <v>364</v>
      </c>
    </row>
    <row r="2" spans="1:2" x14ac:dyDescent="0.2">
      <c r="A2" s="29" t="s">
        <v>346</v>
      </c>
      <c r="B2" t="s">
        <v>354</v>
      </c>
    </row>
    <row r="3" spans="1:2" x14ac:dyDescent="0.2">
      <c r="A3" s="31" t="s">
        <v>345</v>
      </c>
      <c r="B3" t="s">
        <v>355</v>
      </c>
    </row>
    <row r="4" spans="1:2" x14ac:dyDescent="0.2">
      <c r="A4" s="31" t="s">
        <v>347</v>
      </c>
      <c r="B4" t="s">
        <v>357</v>
      </c>
    </row>
    <row r="5" spans="1:2" x14ac:dyDescent="0.2">
      <c r="A5" s="31" t="s">
        <v>267</v>
      </c>
      <c r="B5" t="s">
        <v>358</v>
      </c>
    </row>
    <row r="6" spans="1:2" x14ac:dyDescent="0.2">
      <c r="A6" s="29" t="s">
        <v>348</v>
      </c>
      <c r="B6" t="s">
        <v>359</v>
      </c>
    </row>
    <row r="7" spans="1:2" x14ac:dyDescent="0.2">
      <c r="A7" s="31" t="s">
        <v>349</v>
      </c>
      <c r="B7" t="s">
        <v>356</v>
      </c>
    </row>
    <row r="8" spans="1:2" x14ac:dyDescent="0.2">
      <c r="A8" s="31" t="s">
        <v>350</v>
      </c>
      <c r="B8" t="s">
        <v>360</v>
      </c>
    </row>
    <row r="9" spans="1:2" x14ac:dyDescent="0.2">
      <c r="A9" s="29" t="s">
        <v>351</v>
      </c>
      <c r="B9" t="s">
        <v>361</v>
      </c>
    </row>
    <row r="10" spans="1:2" x14ac:dyDescent="0.2">
      <c r="A10" s="31" t="s">
        <v>352</v>
      </c>
      <c r="B10" t="s">
        <v>362</v>
      </c>
    </row>
    <row r="11" spans="1:2" x14ac:dyDescent="0.2">
      <c r="A11" s="29" t="s">
        <v>353</v>
      </c>
      <c r="B11" t="s">
        <v>363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82F3-E2ED-6541-8873-8A15CD311626}">
  <dimension ref="A1:J5"/>
  <sheetViews>
    <sheetView workbookViewId="0">
      <selection activeCell="L12" sqref="L12"/>
    </sheetView>
  </sheetViews>
  <sheetFormatPr baseColWidth="10" defaultColWidth="16" defaultRowHeight="16" x14ac:dyDescent="0.2"/>
  <cols>
    <col min="1" max="1" width="16.33203125" style="1" bestFit="1" customWidth="1"/>
    <col min="2" max="2" width="10.1640625" style="39" customWidth="1"/>
    <col min="3" max="3" width="8.83203125" style="39" bestFit="1" customWidth="1"/>
    <col min="4" max="4" width="11.33203125" style="39" bestFit="1" customWidth="1"/>
    <col min="5" max="5" width="21.83203125" style="1" bestFit="1" customWidth="1"/>
    <col min="6" max="6" width="10.33203125" style="39" bestFit="1" customWidth="1"/>
    <col min="7" max="7" width="12.83203125" style="39" bestFit="1" customWidth="1"/>
    <col min="8" max="8" width="16" style="1"/>
    <col min="9" max="9" width="14.5" style="39" bestFit="1" customWidth="1"/>
    <col min="10" max="10" width="17.83203125" style="1" bestFit="1" customWidth="1"/>
    <col min="11" max="16384" width="16" style="1"/>
  </cols>
  <sheetData>
    <row r="1" spans="1:10" ht="20" customHeight="1" x14ac:dyDescent="0.2">
      <c r="A1" s="9" t="s">
        <v>346</v>
      </c>
      <c r="B1" s="20" t="s">
        <v>345</v>
      </c>
      <c r="C1" s="20" t="s">
        <v>347</v>
      </c>
      <c r="D1" s="20" t="s">
        <v>267</v>
      </c>
      <c r="E1" s="9" t="s">
        <v>365</v>
      </c>
      <c r="F1" s="20" t="s">
        <v>349</v>
      </c>
      <c r="G1" s="20" t="s">
        <v>350</v>
      </c>
      <c r="H1" s="9" t="s">
        <v>351</v>
      </c>
      <c r="I1" s="20" t="s">
        <v>352</v>
      </c>
      <c r="J1" s="9" t="s">
        <v>353</v>
      </c>
    </row>
    <row r="2" spans="1:10" x14ac:dyDescent="0.2">
      <c r="A2" s="10" t="s">
        <v>21</v>
      </c>
      <c r="B2" s="21">
        <v>49736</v>
      </c>
      <c r="C2" s="21">
        <v>13639</v>
      </c>
      <c r="D2" s="21">
        <v>14856</v>
      </c>
      <c r="E2" s="10">
        <v>14.9</v>
      </c>
      <c r="F2" s="21">
        <v>7712</v>
      </c>
      <c r="G2" s="21">
        <v>6093</v>
      </c>
      <c r="H2" s="10">
        <v>79</v>
      </c>
      <c r="I2" s="21">
        <v>6880</v>
      </c>
      <c r="J2" s="10">
        <v>44.6</v>
      </c>
    </row>
    <row r="3" spans="1:10" x14ac:dyDescent="0.2">
      <c r="A3" s="10" t="s">
        <v>52</v>
      </c>
      <c r="B3" s="21">
        <v>49736</v>
      </c>
      <c r="C3" s="21">
        <v>396</v>
      </c>
      <c r="D3" s="21">
        <v>396</v>
      </c>
      <c r="E3" s="10">
        <v>0.4</v>
      </c>
      <c r="F3" s="21">
        <v>7712</v>
      </c>
      <c r="G3" s="21">
        <v>363</v>
      </c>
      <c r="H3" s="10">
        <v>4.7</v>
      </c>
      <c r="I3" s="21">
        <v>363</v>
      </c>
      <c r="J3" s="10">
        <v>2.4</v>
      </c>
    </row>
    <row r="4" spans="1:10" x14ac:dyDescent="0.2">
      <c r="A4" s="10" t="s">
        <v>22</v>
      </c>
      <c r="B4" s="21">
        <v>49736</v>
      </c>
      <c r="C4" s="21">
        <v>246</v>
      </c>
      <c r="D4" s="21">
        <v>258</v>
      </c>
      <c r="E4" s="10">
        <v>0.3</v>
      </c>
      <c r="F4" s="21">
        <v>7712</v>
      </c>
      <c r="G4" s="21">
        <v>95</v>
      </c>
      <c r="H4" s="10">
        <v>1.2</v>
      </c>
      <c r="I4" s="21">
        <v>100</v>
      </c>
      <c r="J4" s="10">
        <v>0.6</v>
      </c>
    </row>
    <row r="5" spans="1:10" x14ac:dyDescent="0.2">
      <c r="A5" s="10" t="s">
        <v>60</v>
      </c>
      <c r="B5" s="21">
        <v>49736</v>
      </c>
      <c r="C5" s="21">
        <v>46</v>
      </c>
      <c r="D5" s="21">
        <v>46</v>
      </c>
      <c r="E5" s="10">
        <v>0</v>
      </c>
      <c r="F5" s="21">
        <v>7712</v>
      </c>
      <c r="G5" s="21">
        <v>21</v>
      </c>
      <c r="H5" s="10">
        <v>0.3</v>
      </c>
      <c r="I5" s="21">
        <v>21</v>
      </c>
      <c r="J5" s="10">
        <v>0.1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6780-9671-FF40-BA01-07E0A48DD754}">
  <dimension ref="A1:B10"/>
  <sheetViews>
    <sheetView workbookViewId="0"/>
  </sheetViews>
  <sheetFormatPr baseColWidth="10" defaultRowHeight="16" x14ac:dyDescent="0.2"/>
  <cols>
    <col min="1" max="1" width="13.33203125" customWidth="1"/>
  </cols>
  <sheetData>
    <row r="1" spans="1:2" x14ac:dyDescent="0.2">
      <c r="A1" s="3" t="s">
        <v>601</v>
      </c>
    </row>
    <row r="2" spans="1:2" x14ac:dyDescent="0.2">
      <c r="A2" s="3" t="s">
        <v>366</v>
      </c>
      <c r="B2" t="s">
        <v>386</v>
      </c>
    </row>
    <row r="3" spans="1:2" x14ac:dyDescent="0.2">
      <c r="A3" s="3" t="s">
        <v>367</v>
      </c>
      <c r="B3" t="s">
        <v>367</v>
      </c>
    </row>
    <row r="4" spans="1:2" x14ac:dyDescent="0.2">
      <c r="A4" s="3" t="s">
        <v>368</v>
      </c>
      <c r="B4" t="s">
        <v>387</v>
      </c>
    </row>
    <row r="5" spans="1:2" x14ac:dyDescent="0.2">
      <c r="A5" s="3" t="s">
        <v>375</v>
      </c>
      <c r="B5" t="s">
        <v>388</v>
      </c>
    </row>
    <row r="6" spans="1:2" x14ac:dyDescent="0.2">
      <c r="A6" s="3" t="s">
        <v>134</v>
      </c>
      <c r="B6" t="s">
        <v>295</v>
      </c>
    </row>
    <row r="7" spans="1:2" x14ac:dyDescent="0.2">
      <c r="A7" s="3" t="s">
        <v>135</v>
      </c>
      <c r="B7" t="s">
        <v>296</v>
      </c>
    </row>
    <row r="8" spans="1:2" x14ac:dyDescent="0.2">
      <c r="A8" s="3" t="s">
        <v>136</v>
      </c>
      <c r="B8" t="s">
        <v>297</v>
      </c>
    </row>
    <row r="9" spans="1:2" x14ac:dyDescent="0.2">
      <c r="A9" s="3" t="s">
        <v>137</v>
      </c>
      <c r="B9" t="s">
        <v>298</v>
      </c>
    </row>
    <row r="10" spans="1:2" x14ac:dyDescent="0.2">
      <c r="A10" s="3" t="s">
        <v>268</v>
      </c>
      <c r="B10" t="s">
        <v>299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6395-7577-FF49-B01A-BE3F879FFD88}">
  <dimension ref="A1:I3"/>
  <sheetViews>
    <sheetView workbookViewId="0">
      <selection activeCell="G20" sqref="G20"/>
    </sheetView>
  </sheetViews>
  <sheetFormatPr baseColWidth="10" defaultRowHeight="16" x14ac:dyDescent="0.2"/>
  <cols>
    <col min="1" max="1" width="15.83203125" style="1" bestFit="1" customWidth="1"/>
    <col min="2" max="2" width="11.6640625" style="1" bestFit="1" customWidth="1"/>
    <col min="3" max="8" width="10.83203125" style="1"/>
    <col min="9" max="9" width="12.33203125" style="1" bestFit="1" customWidth="1"/>
    <col min="10" max="16384" width="10.83203125" style="1"/>
  </cols>
  <sheetData>
    <row r="1" spans="1:9" x14ac:dyDescent="0.2">
      <c r="A1" s="9" t="s">
        <v>366</v>
      </c>
      <c r="B1" s="9" t="s">
        <v>367</v>
      </c>
      <c r="C1" s="9" t="s">
        <v>368</v>
      </c>
      <c r="D1" s="9" t="s">
        <v>375</v>
      </c>
      <c r="E1" s="9" t="s">
        <v>134</v>
      </c>
      <c r="F1" s="9" t="s">
        <v>135</v>
      </c>
      <c r="G1" s="9" t="s">
        <v>136</v>
      </c>
      <c r="H1" s="9" t="s">
        <v>137</v>
      </c>
      <c r="I1" s="9" t="s">
        <v>268</v>
      </c>
    </row>
    <row r="2" spans="1:9" x14ac:dyDescent="0.2">
      <c r="A2" s="10" t="s">
        <v>369</v>
      </c>
      <c r="B2" s="10" t="s">
        <v>370</v>
      </c>
      <c r="C2" s="10" t="s">
        <v>371</v>
      </c>
      <c r="D2" s="10">
        <v>1.2E-2</v>
      </c>
      <c r="E2" s="10" t="s">
        <v>376</v>
      </c>
      <c r="F2" s="10" t="s">
        <v>380</v>
      </c>
      <c r="G2" s="10" t="s">
        <v>377</v>
      </c>
      <c r="H2" s="10" t="s">
        <v>378</v>
      </c>
      <c r="I2" s="10" t="s">
        <v>379</v>
      </c>
    </row>
    <row r="3" spans="1:9" x14ac:dyDescent="0.2">
      <c r="A3" s="10" t="s">
        <v>372</v>
      </c>
      <c r="B3" s="10" t="s">
        <v>373</v>
      </c>
      <c r="C3" s="10" t="s">
        <v>374</v>
      </c>
      <c r="D3" s="10">
        <v>6.4000000000000003E-3</v>
      </c>
      <c r="E3" s="10" t="s">
        <v>381</v>
      </c>
      <c r="F3" s="10" t="s">
        <v>382</v>
      </c>
      <c r="G3" s="10" t="s">
        <v>383</v>
      </c>
      <c r="H3" s="10" t="s">
        <v>384</v>
      </c>
      <c r="I3" s="10" t="s">
        <v>385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A58E-15A9-174B-AE70-F074A0E00D90}">
  <dimension ref="A1:B12"/>
  <sheetViews>
    <sheetView workbookViewId="0">
      <selection activeCell="K12" sqref="K12"/>
    </sheetView>
  </sheetViews>
  <sheetFormatPr baseColWidth="10" defaultRowHeight="16" x14ac:dyDescent="0.2"/>
  <sheetData>
    <row r="1" spans="1:2" x14ac:dyDescent="0.2">
      <c r="A1" s="3" t="s">
        <v>600</v>
      </c>
    </row>
    <row r="2" spans="1:2" x14ac:dyDescent="0.2">
      <c r="A2" s="29" t="s">
        <v>250</v>
      </c>
      <c r="B2" t="s">
        <v>317</v>
      </c>
    </row>
    <row r="3" spans="1:2" x14ac:dyDescent="0.2">
      <c r="A3" s="29" t="s">
        <v>142</v>
      </c>
      <c r="B3" t="s">
        <v>300</v>
      </c>
    </row>
    <row r="4" spans="1:2" x14ac:dyDescent="0.2">
      <c r="A4" s="29" t="s">
        <v>251</v>
      </c>
      <c r="B4" t="s">
        <v>318</v>
      </c>
    </row>
    <row r="5" spans="1:2" x14ac:dyDescent="0.2">
      <c r="A5" s="29" t="s">
        <v>252</v>
      </c>
      <c r="B5" t="s">
        <v>319</v>
      </c>
    </row>
    <row r="6" spans="1:2" x14ac:dyDescent="0.2">
      <c r="A6" s="29" t="s">
        <v>253</v>
      </c>
      <c r="B6" t="s">
        <v>320</v>
      </c>
    </row>
    <row r="7" spans="1:2" x14ac:dyDescent="0.2">
      <c r="A7" s="29" t="s">
        <v>265</v>
      </c>
      <c r="B7" t="s">
        <v>321</v>
      </c>
    </row>
    <row r="8" spans="1:2" x14ac:dyDescent="0.2">
      <c r="A8" s="33" t="s">
        <v>263</v>
      </c>
      <c r="B8" t="s">
        <v>322</v>
      </c>
    </row>
    <row r="9" spans="1:2" x14ac:dyDescent="0.2">
      <c r="A9" s="33" t="s">
        <v>264</v>
      </c>
      <c r="B9" t="s">
        <v>323</v>
      </c>
    </row>
    <row r="10" spans="1:2" x14ac:dyDescent="0.2">
      <c r="A10" s="33" t="s">
        <v>255</v>
      </c>
      <c r="B10" t="s">
        <v>324</v>
      </c>
    </row>
    <row r="11" spans="1:2" x14ac:dyDescent="0.2">
      <c r="A11" s="33" t="s">
        <v>256</v>
      </c>
      <c r="B11" t="s">
        <v>325</v>
      </c>
    </row>
    <row r="12" spans="1:2" x14ac:dyDescent="0.2">
      <c r="A12" s="29" t="s">
        <v>254</v>
      </c>
      <c r="B12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5940-8509-9846-91CB-3B660BC24C15}">
  <dimension ref="A1:B5"/>
  <sheetViews>
    <sheetView workbookViewId="0">
      <selection activeCell="J14" sqref="J14"/>
    </sheetView>
  </sheetViews>
  <sheetFormatPr baseColWidth="10" defaultRowHeight="16" x14ac:dyDescent="0.2"/>
  <cols>
    <col min="1" max="1" width="13.5" customWidth="1"/>
  </cols>
  <sheetData>
    <row r="1" spans="1:2" x14ac:dyDescent="0.2">
      <c r="A1" s="3" t="s">
        <v>597</v>
      </c>
    </row>
    <row r="2" spans="1:2" x14ac:dyDescent="0.2">
      <c r="A2" s="29" t="s">
        <v>2</v>
      </c>
      <c r="B2" s="30" t="s">
        <v>271</v>
      </c>
    </row>
    <row r="3" spans="1:2" x14ac:dyDescent="0.2">
      <c r="A3" s="29" t="s">
        <v>0</v>
      </c>
      <c r="B3" t="s">
        <v>272</v>
      </c>
    </row>
    <row r="4" spans="1:2" x14ac:dyDescent="0.2">
      <c r="A4" s="29" t="s">
        <v>1</v>
      </c>
      <c r="B4" t="s">
        <v>273</v>
      </c>
    </row>
    <row r="5" spans="1:2" x14ac:dyDescent="0.2">
      <c r="A5" s="29" t="s">
        <v>3</v>
      </c>
      <c r="B5" t="s">
        <v>274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85B6-D30D-2C40-BE5E-D349F3BF6A1B}">
  <dimension ref="A1:K17"/>
  <sheetViews>
    <sheetView workbookViewId="0">
      <selection activeCell="K11" sqref="K11"/>
    </sheetView>
  </sheetViews>
  <sheetFormatPr baseColWidth="10" defaultColWidth="17.33203125" defaultRowHeight="16" x14ac:dyDescent="0.2"/>
  <cols>
    <col min="1" max="2" width="17.33203125" style="4"/>
    <col min="3" max="4" width="17.33203125" style="6"/>
    <col min="5" max="6" width="17.33203125" style="4"/>
    <col min="7" max="10" width="17.33203125" style="5"/>
    <col min="11" max="16384" width="17.33203125" style="4"/>
  </cols>
  <sheetData>
    <row r="1" spans="1:11" x14ac:dyDescent="0.2">
      <c r="A1" s="9" t="s">
        <v>250</v>
      </c>
      <c r="B1" s="9" t="s">
        <v>142</v>
      </c>
      <c r="C1" s="20" t="s">
        <v>251</v>
      </c>
      <c r="D1" s="20" t="s">
        <v>252</v>
      </c>
      <c r="E1" s="9" t="s">
        <v>253</v>
      </c>
      <c r="F1" s="9" t="s">
        <v>265</v>
      </c>
      <c r="G1" s="25" t="s">
        <v>263</v>
      </c>
      <c r="H1" s="25" t="s">
        <v>264</v>
      </c>
      <c r="I1" s="25" t="s">
        <v>255</v>
      </c>
      <c r="J1" s="25" t="s">
        <v>256</v>
      </c>
      <c r="K1" s="9" t="s">
        <v>254</v>
      </c>
    </row>
    <row r="2" spans="1:11" x14ac:dyDescent="0.2">
      <c r="A2" s="28" t="s">
        <v>261</v>
      </c>
      <c r="B2" s="10" t="s">
        <v>155</v>
      </c>
      <c r="C2" s="21">
        <v>4255</v>
      </c>
      <c r="D2" s="21">
        <v>3402</v>
      </c>
      <c r="E2" s="10">
        <v>853</v>
      </c>
      <c r="F2" s="27">
        <v>2.0348011371721101E-2</v>
      </c>
      <c r="G2" s="27">
        <v>-8.8345659804000595E-2</v>
      </c>
      <c r="H2" s="27">
        <v>3.8067214301948503E-2</v>
      </c>
      <c r="I2" s="27">
        <f>G2-1.96*H2</f>
        <v>-0.16295739983581967</v>
      </c>
      <c r="J2" s="27">
        <f>G2+1.96*H2</f>
        <v>-1.3733919772181524E-2</v>
      </c>
      <c r="K2" s="10" t="s">
        <v>262</v>
      </c>
    </row>
    <row r="3" spans="1:11" x14ac:dyDescent="0.2">
      <c r="A3" s="28" t="s">
        <v>261</v>
      </c>
      <c r="B3" s="10" t="s">
        <v>185</v>
      </c>
      <c r="C3" s="21">
        <v>23517</v>
      </c>
      <c r="D3" s="21">
        <v>22664</v>
      </c>
      <c r="E3" s="10">
        <v>853</v>
      </c>
      <c r="F3" s="26">
        <v>0.31302280051661902</v>
      </c>
      <c r="G3" s="27">
        <v>-3.42749654851148E-2</v>
      </c>
      <c r="H3" s="27">
        <v>3.3971863061899997E-2</v>
      </c>
      <c r="I3" s="27">
        <f t="shared" ref="I3:I6" si="0">G3-1.96*H3</f>
        <v>-0.10085981708643879</v>
      </c>
      <c r="J3" s="27">
        <f t="shared" ref="J3:J6" si="1">G3+1.96*H3</f>
        <v>3.2309886116209191E-2</v>
      </c>
      <c r="K3" s="10" t="s">
        <v>262</v>
      </c>
    </row>
    <row r="4" spans="1:11" x14ac:dyDescent="0.2">
      <c r="A4" s="28" t="s">
        <v>261</v>
      </c>
      <c r="B4" s="10" t="s">
        <v>167</v>
      </c>
      <c r="C4" s="21">
        <v>20115</v>
      </c>
      <c r="D4" s="21">
        <v>19262</v>
      </c>
      <c r="E4" s="10">
        <v>853</v>
      </c>
      <c r="F4" s="26">
        <v>0.442002350414546</v>
      </c>
      <c r="G4" s="27">
        <v>-2.6193310981763598E-2</v>
      </c>
      <c r="H4" s="26">
        <v>3.4068956586200301E-2</v>
      </c>
      <c r="I4" s="27">
        <f t="shared" si="0"/>
        <v>-9.2968465890716181E-2</v>
      </c>
      <c r="J4" s="27">
        <f t="shared" si="1"/>
        <v>4.0581843927188985E-2</v>
      </c>
      <c r="K4" s="10" t="s">
        <v>262</v>
      </c>
    </row>
    <row r="5" spans="1:11" x14ac:dyDescent="0.2">
      <c r="A5" s="28" t="s">
        <v>261</v>
      </c>
      <c r="B5" s="10" t="s">
        <v>173</v>
      </c>
      <c r="C5" s="21">
        <v>24935</v>
      </c>
      <c r="D5" s="21">
        <v>24082</v>
      </c>
      <c r="E5" s="10">
        <v>853</v>
      </c>
      <c r="F5" s="26">
        <v>0.57549074095067898</v>
      </c>
      <c r="G5" s="27">
        <v>1.8880542344373599E-2</v>
      </c>
      <c r="H5" s="27">
        <v>3.3715788984681201E-2</v>
      </c>
      <c r="I5" s="27">
        <f t="shared" si="0"/>
        <v>-4.7202404065601555E-2</v>
      </c>
      <c r="J5" s="27">
        <f t="shared" si="1"/>
        <v>8.4963488754348754E-2</v>
      </c>
      <c r="K5" s="10" t="s">
        <v>262</v>
      </c>
    </row>
    <row r="6" spans="1:11" x14ac:dyDescent="0.2">
      <c r="A6" s="28" t="s">
        <v>261</v>
      </c>
      <c r="B6" s="10" t="s">
        <v>197</v>
      </c>
      <c r="C6" s="21">
        <v>47599</v>
      </c>
      <c r="D6" s="21">
        <v>46746</v>
      </c>
      <c r="E6" s="10">
        <v>853</v>
      </c>
      <c r="F6" s="26">
        <v>0.86080539348495499</v>
      </c>
      <c r="G6" s="27">
        <v>-5.8794644057530102E-3</v>
      </c>
      <c r="H6" s="27">
        <v>3.35298772279835E-2</v>
      </c>
      <c r="I6" s="27">
        <f t="shared" si="0"/>
        <v>-7.1598023772600675E-2</v>
      </c>
      <c r="J6" s="27">
        <f t="shared" si="1"/>
        <v>5.9839094961094651E-2</v>
      </c>
      <c r="K6" s="10" t="s">
        <v>262</v>
      </c>
    </row>
    <row r="7" spans="1:11" x14ac:dyDescent="0.2">
      <c r="G7" s="4"/>
      <c r="H7" s="4"/>
      <c r="I7" s="4"/>
      <c r="J7" s="4"/>
    </row>
    <row r="8" spans="1:11" x14ac:dyDescent="0.2">
      <c r="G8" s="4"/>
      <c r="H8" s="4"/>
      <c r="I8" s="4"/>
      <c r="J8" s="4"/>
    </row>
    <row r="9" spans="1:11" x14ac:dyDescent="0.2">
      <c r="G9" s="4"/>
      <c r="H9" s="4"/>
      <c r="I9" s="4"/>
      <c r="J9" s="4"/>
    </row>
    <row r="10" spans="1:11" x14ac:dyDescent="0.2">
      <c r="G10" s="4"/>
      <c r="H10" s="4"/>
      <c r="I10" s="4"/>
      <c r="J10" s="4"/>
    </row>
    <row r="11" spans="1:11" x14ac:dyDescent="0.2">
      <c r="G11" s="4"/>
      <c r="H11" s="4"/>
      <c r="I11" s="4"/>
      <c r="J11" s="4"/>
    </row>
    <row r="12" spans="1:11" x14ac:dyDescent="0.2">
      <c r="G12" s="4"/>
      <c r="H12" s="4"/>
      <c r="I12" s="4"/>
      <c r="J12" s="4"/>
    </row>
    <row r="13" spans="1:11" x14ac:dyDescent="0.2">
      <c r="G13" s="4"/>
      <c r="H13" s="4"/>
      <c r="I13" s="4"/>
      <c r="J13" s="4"/>
    </row>
    <row r="14" spans="1:11" x14ac:dyDescent="0.2">
      <c r="G14" s="4"/>
      <c r="H14" s="4"/>
      <c r="I14" s="4"/>
      <c r="J14" s="4"/>
    </row>
    <row r="15" spans="1:11" x14ac:dyDescent="0.2">
      <c r="G15" s="4"/>
      <c r="H15" s="4"/>
      <c r="I15" s="4"/>
      <c r="J15" s="4"/>
    </row>
    <row r="16" spans="1:11" x14ac:dyDescent="0.2">
      <c r="G16" s="4"/>
      <c r="H16" s="4"/>
      <c r="I16" s="4"/>
      <c r="J16" s="4"/>
    </row>
    <row r="17" spans="7:10" x14ac:dyDescent="0.2">
      <c r="G17" s="4"/>
      <c r="H17" s="4"/>
      <c r="I17" s="4"/>
      <c r="J1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E269-77C7-4140-9253-76D116EFD33E}">
  <dimension ref="A1:D26"/>
  <sheetViews>
    <sheetView workbookViewId="0">
      <selection activeCell="F18" sqref="F18"/>
    </sheetView>
  </sheetViews>
  <sheetFormatPr baseColWidth="10" defaultColWidth="12.6640625" defaultRowHeight="16" x14ac:dyDescent="0.2"/>
  <cols>
    <col min="1" max="1" width="16" style="4" bestFit="1" customWidth="1"/>
    <col min="2" max="16384" width="12.6640625" style="4"/>
  </cols>
  <sheetData>
    <row r="1" spans="1:4" x14ac:dyDescent="0.2">
      <c r="A1" s="9" t="s">
        <v>2</v>
      </c>
      <c r="B1" s="9" t="s">
        <v>0</v>
      </c>
      <c r="C1" s="9" t="s">
        <v>1</v>
      </c>
      <c r="D1" s="9" t="s">
        <v>3</v>
      </c>
    </row>
    <row r="2" spans="1:4" x14ac:dyDescent="0.2">
      <c r="A2" s="10" t="s">
        <v>4</v>
      </c>
      <c r="B2" s="10">
        <v>0</v>
      </c>
      <c r="C2" s="10">
        <v>13</v>
      </c>
      <c r="D2" s="22">
        <v>0.26500000000000001</v>
      </c>
    </row>
    <row r="3" spans="1:4" x14ac:dyDescent="0.2">
      <c r="A3" s="10" t="s">
        <v>4</v>
      </c>
      <c r="B3" s="10">
        <v>0.25</v>
      </c>
      <c r="C3" s="10">
        <v>4</v>
      </c>
      <c r="D3" s="22">
        <v>8.2000000000000003E-2</v>
      </c>
    </row>
    <row r="4" spans="1:4" x14ac:dyDescent="0.2">
      <c r="A4" s="10" t="s">
        <v>4</v>
      </c>
      <c r="B4" s="10">
        <v>0.5</v>
      </c>
      <c r="C4" s="10">
        <v>3</v>
      </c>
      <c r="D4" s="22">
        <v>6.0999999999999999E-2</v>
      </c>
    </row>
    <row r="5" spans="1:4" x14ac:dyDescent="0.2">
      <c r="A5" s="10" t="s">
        <v>4</v>
      </c>
      <c r="B5" s="10">
        <v>1</v>
      </c>
      <c r="C5" s="10">
        <v>9</v>
      </c>
      <c r="D5" s="22">
        <v>0.184</v>
      </c>
    </row>
    <row r="6" spans="1:4" x14ac:dyDescent="0.2">
      <c r="A6" s="10" t="s">
        <v>4</v>
      </c>
      <c r="B6" s="10" t="s">
        <v>5</v>
      </c>
      <c r="C6" s="10">
        <v>20</v>
      </c>
      <c r="D6" s="22">
        <v>0.40799999999999997</v>
      </c>
    </row>
    <row r="7" spans="1:4" x14ac:dyDescent="0.2">
      <c r="A7" s="10" t="s">
        <v>6</v>
      </c>
      <c r="B7" s="10">
        <v>0</v>
      </c>
      <c r="C7" s="10">
        <v>12</v>
      </c>
      <c r="D7" s="22">
        <v>0.28599999999999998</v>
      </c>
    </row>
    <row r="8" spans="1:4" x14ac:dyDescent="0.2">
      <c r="A8" s="10" t="s">
        <v>6</v>
      </c>
      <c r="B8" s="10">
        <v>0.25</v>
      </c>
      <c r="C8" s="10">
        <v>3</v>
      </c>
      <c r="D8" s="22">
        <v>7.0999999999999994E-2</v>
      </c>
    </row>
    <row r="9" spans="1:4" x14ac:dyDescent="0.2">
      <c r="A9" s="10" t="s">
        <v>6</v>
      </c>
      <c r="B9" s="10">
        <v>0.5</v>
      </c>
      <c r="C9" s="10">
        <v>3</v>
      </c>
      <c r="D9" s="22">
        <v>7.0999999999999994E-2</v>
      </c>
    </row>
    <row r="10" spans="1:4" x14ac:dyDescent="0.2">
      <c r="A10" s="10" t="s">
        <v>6</v>
      </c>
      <c r="B10" s="10">
        <v>1</v>
      </c>
      <c r="C10" s="10">
        <v>9</v>
      </c>
      <c r="D10" s="22">
        <v>0.214</v>
      </c>
    </row>
    <row r="11" spans="1:4" x14ac:dyDescent="0.2">
      <c r="A11" s="10" t="s">
        <v>6</v>
      </c>
      <c r="B11" s="10" t="s">
        <v>5</v>
      </c>
      <c r="C11" s="10">
        <v>15</v>
      </c>
      <c r="D11" s="22">
        <v>0.35699999999999998</v>
      </c>
    </row>
    <row r="12" spans="1:4" x14ac:dyDescent="0.2">
      <c r="A12" s="10" t="s">
        <v>7</v>
      </c>
      <c r="B12" s="10">
        <v>0</v>
      </c>
      <c r="C12" s="10">
        <v>13</v>
      </c>
      <c r="D12" s="22">
        <v>0.32500000000000001</v>
      </c>
    </row>
    <row r="13" spans="1:4" x14ac:dyDescent="0.2">
      <c r="A13" s="10" t="s">
        <v>7</v>
      </c>
      <c r="B13" s="10">
        <v>0.25</v>
      </c>
      <c r="C13" s="10">
        <v>5</v>
      </c>
      <c r="D13" s="22">
        <v>0.125</v>
      </c>
    </row>
    <row r="14" spans="1:4" x14ac:dyDescent="0.2">
      <c r="A14" s="10" t="s">
        <v>7</v>
      </c>
      <c r="B14" s="10">
        <v>0.5</v>
      </c>
      <c r="C14" s="10">
        <v>4</v>
      </c>
      <c r="D14" s="23">
        <v>0.1</v>
      </c>
    </row>
    <row r="15" spans="1:4" x14ac:dyDescent="0.2">
      <c r="A15" s="10" t="s">
        <v>7</v>
      </c>
      <c r="B15" s="10">
        <v>1</v>
      </c>
      <c r="C15" s="10">
        <v>6</v>
      </c>
      <c r="D15" s="23">
        <v>0.15</v>
      </c>
    </row>
    <row r="16" spans="1:4" x14ac:dyDescent="0.2">
      <c r="A16" s="10" t="s">
        <v>7</v>
      </c>
      <c r="B16" s="10" t="s">
        <v>5</v>
      </c>
      <c r="C16" s="10">
        <v>12</v>
      </c>
      <c r="D16" s="23">
        <v>0.3</v>
      </c>
    </row>
    <row r="17" spans="1:4" x14ac:dyDescent="0.2">
      <c r="A17" s="10" t="s">
        <v>8</v>
      </c>
      <c r="B17" s="10">
        <v>0</v>
      </c>
      <c r="C17" s="10">
        <v>22</v>
      </c>
      <c r="D17" s="22">
        <v>0.247</v>
      </c>
    </row>
    <row r="18" spans="1:4" x14ac:dyDescent="0.2">
      <c r="A18" s="10" t="s">
        <v>8</v>
      </c>
      <c r="B18" s="10">
        <v>0.25</v>
      </c>
      <c r="C18" s="10">
        <v>6</v>
      </c>
      <c r="D18" s="22">
        <v>6.7000000000000004E-2</v>
      </c>
    </row>
    <row r="19" spans="1:4" x14ac:dyDescent="0.2">
      <c r="A19" s="10" t="s">
        <v>8</v>
      </c>
      <c r="B19" s="10">
        <v>0.5</v>
      </c>
      <c r="C19" s="10">
        <v>6</v>
      </c>
      <c r="D19" s="22">
        <v>6.7000000000000004E-2</v>
      </c>
    </row>
    <row r="20" spans="1:4" x14ac:dyDescent="0.2">
      <c r="A20" s="10" t="s">
        <v>8</v>
      </c>
      <c r="B20" s="10">
        <v>1</v>
      </c>
      <c r="C20" s="10">
        <v>10</v>
      </c>
      <c r="D20" s="22">
        <v>0.112</v>
      </c>
    </row>
    <row r="21" spans="1:4" x14ac:dyDescent="0.2">
      <c r="A21" s="10" t="s">
        <v>8</v>
      </c>
      <c r="B21" s="10" t="s">
        <v>5</v>
      </c>
      <c r="C21" s="10">
        <v>45</v>
      </c>
      <c r="D21" s="22">
        <v>0.50600000000000001</v>
      </c>
    </row>
    <row r="22" spans="1:4" x14ac:dyDescent="0.2">
      <c r="A22" s="10" t="s">
        <v>9</v>
      </c>
      <c r="B22" s="10">
        <v>0</v>
      </c>
      <c r="C22" s="10">
        <v>17</v>
      </c>
      <c r="D22" s="22">
        <v>0.27400000000000002</v>
      </c>
    </row>
    <row r="23" spans="1:4" x14ac:dyDescent="0.2">
      <c r="A23" s="10" t="s">
        <v>9</v>
      </c>
      <c r="B23" s="10">
        <v>0.25</v>
      </c>
      <c r="C23" s="10">
        <v>3</v>
      </c>
      <c r="D23" s="22">
        <v>4.8000000000000001E-2</v>
      </c>
    </row>
    <row r="24" spans="1:4" x14ac:dyDescent="0.2">
      <c r="A24" s="10" t="s">
        <v>9</v>
      </c>
      <c r="B24" s="10">
        <v>0.5</v>
      </c>
      <c r="C24" s="10">
        <v>5</v>
      </c>
      <c r="D24" s="22">
        <v>8.1000000000000003E-2</v>
      </c>
    </row>
    <row r="25" spans="1:4" x14ac:dyDescent="0.2">
      <c r="A25" s="10" t="s">
        <v>9</v>
      </c>
      <c r="B25" s="10">
        <v>1</v>
      </c>
      <c r="C25" s="10">
        <v>9</v>
      </c>
      <c r="D25" s="22">
        <v>0.14499999999999999</v>
      </c>
    </row>
    <row r="26" spans="1:4" x14ac:dyDescent="0.2">
      <c r="A26" s="10" t="s">
        <v>9</v>
      </c>
      <c r="B26" s="10" t="s">
        <v>5</v>
      </c>
      <c r="C26" s="10">
        <v>28</v>
      </c>
      <c r="D26" s="22">
        <v>0.45200000000000001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81FE-D3EB-434C-8079-4F78D63026D9}">
  <dimension ref="A1:B10"/>
  <sheetViews>
    <sheetView workbookViewId="0">
      <selection activeCell="C17" sqref="C17"/>
    </sheetView>
  </sheetViews>
  <sheetFormatPr baseColWidth="10" defaultRowHeight="16" x14ac:dyDescent="0.2"/>
  <cols>
    <col min="1" max="1" width="28.5" customWidth="1"/>
  </cols>
  <sheetData>
    <row r="1" spans="1:2" x14ac:dyDescent="0.2">
      <c r="A1" s="3" t="s">
        <v>609</v>
      </c>
    </row>
    <row r="2" spans="1:2" x14ac:dyDescent="0.2">
      <c r="A2" s="29" t="s">
        <v>10</v>
      </c>
      <c r="B2" t="s">
        <v>275</v>
      </c>
    </row>
    <row r="3" spans="1:2" x14ac:dyDescent="0.2">
      <c r="A3" s="29" t="s">
        <v>2</v>
      </c>
      <c r="B3" s="30" t="s">
        <v>271</v>
      </c>
    </row>
    <row r="4" spans="1:2" x14ac:dyDescent="0.2">
      <c r="A4" s="31" t="s">
        <v>11</v>
      </c>
      <c r="B4" t="s">
        <v>276</v>
      </c>
    </row>
    <row r="5" spans="1:2" x14ac:dyDescent="0.2">
      <c r="A5" s="29" t="s">
        <v>12</v>
      </c>
      <c r="B5" t="s">
        <v>277</v>
      </c>
    </row>
    <row r="6" spans="1:2" x14ac:dyDescent="0.2">
      <c r="A6" s="29" t="s">
        <v>13</v>
      </c>
      <c r="B6" t="s">
        <v>278</v>
      </c>
    </row>
    <row r="7" spans="1:2" x14ac:dyDescent="0.2">
      <c r="A7" s="29" t="s">
        <v>266</v>
      </c>
      <c r="B7" t="s">
        <v>283</v>
      </c>
    </row>
    <row r="8" spans="1:2" x14ac:dyDescent="0.2">
      <c r="A8" s="29" t="s">
        <v>14</v>
      </c>
      <c r="B8" t="s">
        <v>279</v>
      </c>
    </row>
    <row r="9" spans="1:2" x14ac:dyDescent="0.2">
      <c r="A9" s="29" t="s">
        <v>15</v>
      </c>
      <c r="B9" t="s">
        <v>280</v>
      </c>
    </row>
    <row r="10" spans="1:2" x14ac:dyDescent="0.2">
      <c r="A10" s="29" t="s">
        <v>16</v>
      </c>
      <c r="B10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7EA6-3214-CD49-8159-BCBBFAC89724}">
  <dimension ref="A1:I276"/>
  <sheetViews>
    <sheetView workbookViewId="0">
      <selection activeCell="K7" sqref="K7"/>
    </sheetView>
  </sheetViews>
  <sheetFormatPr baseColWidth="10" defaultColWidth="12.5" defaultRowHeight="16" x14ac:dyDescent="0.2"/>
  <cols>
    <col min="1" max="1" width="14.6640625" style="4" bestFit="1" customWidth="1"/>
    <col min="2" max="2" width="12.5" style="4"/>
    <col min="3" max="3" width="12.5" style="6"/>
    <col min="4" max="5" width="12.5" style="4"/>
    <col min="6" max="6" width="19" style="4" customWidth="1"/>
    <col min="7" max="7" width="28.33203125" style="4" bestFit="1" customWidth="1"/>
    <col min="8" max="8" width="27.83203125" style="4" bestFit="1" customWidth="1"/>
    <col min="9" max="16384" width="12.5" style="4"/>
  </cols>
  <sheetData>
    <row r="1" spans="1:9" ht="34" x14ac:dyDescent="0.2">
      <c r="A1" s="9" t="s">
        <v>10</v>
      </c>
      <c r="B1" s="9" t="s">
        <v>2</v>
      </c>
      <c r="C1" s="20" t="s">
        <v>11</v>
      </c>
      <c r="D1" s="9" t="s">
        <v>12</v>
      </c>
      <c r="E1" s="9" t="s">
        <v>13</v>
      </c>
      <c r="F1" s="12" t="s">
        <v>266</v>
      </c>
      <c r="G1" s="9" t="s">
        <v>14</v>
      </c>
      <c r="H1" s="9" t="s">
        <v>15</v>
      </c>
      <c r="I1" s="9" t="s">
        <v>16</v>
      </c>
    </row>
    <row r="2" spans="1:9" x14ac:dyDescent="0.2">
      <c r="A2" s="10" t="s">
        <v>17</v>
      </c>
      <c r="B2" s="10" t="s">
        <v>18</v>
      </c>
      <c r="C2" s="21">
        <v>8822</v>
      </c>
      <c r="D2" s="10">
        <v>4257</v>
      </c>
      <c r="E2" s="10">
        <v>4965</v>
      </c>
      <c r="F2" s="13">
        <v>0.28139877578780298</v>
      </c>
      <c r="G2" s="10" t="s">
        <v>19</v>
      </c>
      <c r="H2" s="10">
        <v>0.21</v>
      </c>
      <c r="I2" s="10">
        <v>1</v>
      </c>
    </row>
    <row r="3" spans="1:9" x14ac:dyDescent="0.2">
      <c r="A3" s="10" t="s">
        <v>20</v>
      </c>
      <c r="B3" s="10" t="s">
        <v>18</v>
      </c>
      <c r="C3" s="21">
        <v>8822</v>
      </c>
      <c r="D3" s="10">
        <v>2966</v>
      </c>
      <c r="E3" s="10">
        <v>3230</v>
      </c>
      <c r="F3" s="13">
        <v>0.18306506461119901</v>
      </c>
      <c r="G3" s="10" t="s">
        <v>19</v>
      </c>
      <c r="H3" s="10">
        <v>0.17</v>
      </c>
      <c r="I3" s="10">
        <v>2</v>
      </c>
    </row>
    <row r="4" spans="1:9" x14ac:dyDescent="0.2">
      <c r="A4" s="10" t="s">
        <v>21</v>
      </c>
      <c r="B4" s="10" t="s">
        <v>18</v>
      </c>
      <c r="C4" s="21">
        <v>8822</v>
      </c>
      <c r="D4" s="10">
        <v>2024</v>
      </c>
      <c r="E4" s="10">
        <v>2159</v>
      </c>
      <c r="F4" s="13">
        <v>0.12236454318748501</v>
      </c>
      <c r="G4" s="10" t="s">
        <v>19</v>
      </c>
      <c r="H4" s="10">
        <v>0.15</v>
      </c>
      <c r="I4" s="10">
        <v>3</v>
      </c>
    </row>
    <row r="5" spans="1:9" x14ac:dyDescent="0.2">
      <c r="A5" s="10" t="s">
        <v>22</v>
      </c>
      <c r="B5" s="10" t="s">
        <v>18</v>
      </c>
      <c r="C5" s="21">
        <v>8822</v>
      </c>
      <c r="D5" s="10">
        <v>1556</v>
      </c>
      <c r="E5" s="10">
        <v>1652</v>
      </c>
      <c r="F5" s="16">
        <v>9.3629562457492599E-2</v>
      </c>
      <c r="G5" s="10" t="s">
        <v>19</v>
      </c>
      <c r="H5" s="10">
        <v>0.09</v>
      </c>
      <c r="I5" s="10">
        <v>4</v>
      </c>
    </row>
    <row r="6" spans="1:9" x14ac:dyDescent="0.2">
      <c r="A6" s="10" t="s">
        <v>23</v>
      </c>
      <c r="B6" s="10" t="s">
        <v>18</v>
      </c>
      <c r="C6" s="21">
        <v>8822</v>
      </c>
      <c r="D6" s="10">
        <v>1086</v>
      </c>
      <c r="E6" s="10">
        <v>1124</v>
      </c>
      <c r="F6" s="16">
        <v>6.3704375425073595E-2</v>
      </c>
      <c r="G6" s="10" t="s">
        <v>19</v>
      </c>
      <c r="H6" s="10">
        <v>0.05</v>
      </c>
      <c r="I6" s="10">
        <v>5</v>
      </c>
    </row>
    <row r="7" spans="1:9" x14ac:dyDescent="0.2">
      <c r="A7" s="10" t="s">
        <v>24</v>
      </c>
      <c r="B7" s="10" t="s">
        <v>18</v>
      </c>
      <c r="C7" s="21">
        <v>8822</v>
      </c>
      <c r="D7" s="10">
        <v>673</v>
      </c>
      <c r="E7" s="10">
        <v>689</v>
      </c>
      <c r="F7" s="16">
        <v>3.9050102017682997E-2</v>
      </c>
      <c r="G7" s="10" t="s">
        <v>19</v>
      </c>
      <c r="H7" s="10">
        <v>0.04</v>
      </c>
      <c r="I7" s="10">
        <v>6</v>
      </c>
    </row>
    <row r="8" spans="1:9" x14ac:dyDescent="0.2">
      <c r="A8" s="10" t="s">
        <v>25</v>
      </c>
      <c r="B8" s="10" t="s">
        <v>18</v>
      </c>
      <c r="C8" s="21">
        <v>8822</v>
      </c>
      <c r="D8" s="10">
        <v>588</v>
      </c>
      <c r="E8" s="10">
        <v>604</v>
      </c>
      <c r="F8" s="16">
        <v>3.4232600317388298E-2</v>
      </c>
      <c r="G8" s="10" t="s">
        <v>19</v>
      </c>
      <c r="H8" s="10">
        <v>0.03</v>
      </c>
      <c r="I8" s="10">
        <v>7</v>
      </c>
    </row>
    <row r="9" spans="1:9" x14ac:dyDescent="0.2">
      <c r="A9" s="10" t="s">
        <v>26</v>
      </c>
      <c r="B9" s="10" t="s">
        <v>18</v>
      </c>
      <c r="C9" s="21">
        <v>8822</v>
      </c>
      <c r="D9" s="10">
        <v>531</v>
      </c>
      <c r="E9" s="10">
        <v>537</v>
      </c>
      <c r="F9" s="13">
        <v>3.0435275447744201E-2</v>
      </c>
      <c r="G9" s="10" t="s">
        <v>19</v>
      </c>
      <c r="H9" s="10">
        <v>0.05</v>
      </c>
      <c r="I9" s="10">
        <v>8</v>
      </c>
    </row>
    <row r="10" spans="1:9" x14ac:dyDescent="0.2">
      <c r="A10" s="10" t="s">
        <v>27</v>
      </c>
      <c r="B10" s="10" t="s">
        <v>18</v>
      </c>
      <c r="C10" s="21">
        <v>8822</v>
      </c>
      <c r="D10" s="10">
        <v>398</v>
      </c>
      <c r="E10" s="10">
        <v>443</v>
      </c>
      <c r="F10" s="13">
        <v>2.5107685332124201E-2</v>
      </c>
      <c r="G10" s="10" t="s">
        <v>19</v>
      </c>
      <c r="H10" s="10">
        <v>0.05</v>
      </c>
      <c r="I10" s="10">
        <v>9</v>
      </c>
    </row>
    <row r="11" spans="1:9" x14ac:dyDescent="0.2">
      <c r="A11" s="10" t="s">
        <v>28</v>
      </c>
      <c r="B11" s="10" t="s">
        <v>18</v>
      </c>
      <c r="C11" s="21">
        <v>8822</v>
      </c>
      <c r="D11" s="10">
        <v>375</v>
      </c>
      <c r="E11" s="10">
        <v>385</v>
      </c>
      <c r="F11" s="13">
        <v>2.1820448877805401E-2</v>
      </c>
      <c r="G11" s="10" t="s">
        <v>19</v>
      </c>
      <c r="H11" s="10">
        <v>0.04</v>
      </c>
      <c r="I11" s="10">
        <v>10</v>
      </c>
    </row>
    <row r="12" spans="1:9" x14ac:dyDescent="0.2">
      <c r="A12" s="10" t="s">
        <v>29</v>
      </c>
      <c r="B12" s="10" t="s">
        <v>18</v>
      </c>
      <c r="C12" s="21">
        <v>8822</v>
      </c>
      <c r="D12" s="10">
        <v>377</v>
      </c>
      <c r="E12" s="10">
        <v>383</v>
      </c>
      <c r="F12" s="16">
        <v>2.1707095896622002E-2</v>
      </c>
      <c r="G12" s="10" t="s">
        <v>19</v>
      </c>
      <c r="H12" s="10">
        <v>0.02</v>
      </c>
      <c r="I12" s="10">
        <v>11</v>
      </c>
    </row>
    <row r="13" spans="1:9" x14ac:dyDescent="0.2">
      <c r="A13" s="10" t="s">
        <v>30</v>
      </c>
      <c r="B13" s="10" t="s">
        <v>18</v>
      </c>
      <c r="C13" s="21">
        <v>8822</v>
      </c>
      <c r="D13" s="10">
        <v>199</v>
      </c>
      <c r="E13" s="10">
        <v>199</v>
      </c>
      <c r="F13" s="16">
        <v>1.12786216277488E-2</v>
      </c>
      <c r="G13" s="10" t="s">
        <v>19</v>
      </c>
      <c r="H13" s="10">
        <v>0</v>
      </c>
      <c r="I13" s="10">
        <v>12</v>
      </c>
    </row>
    <row r="14" spans="1:9" x14ac:dyDescent="0.2">
      <c r="A14" s="10" t="s">
        <v>31</v>
      </c>
      <c r="B14" s="10" t="s">
        <v>18</v>
      </c>
      <c r="C14" s="21">
        <v>8822</v>
      </c>
      <c r="D14" s="10">
        <v>129</v>
      </c>
      <c r="E14" s="10">
        <v>129</v>
      </c>
      <c r="F14" s="16">
        <v>7.3112672863296299E-3</v>
      </c>
      <c r="G14" s="10" t="s">
        <v>19</v>
      </c>
      <c r="H14" s="10">
        <v>0.01</v>
      </c>
      <c r="I14" s="10">
        <v>13</v>
      </c>
    </row>
    <row r="15" spans="1:9" x14ac:dyDescent="0.2">
      <c r="A15" s="10" t="s">
        <v>32</v>
      </c>
      <c r="B15" s="10" t="s">
        <v>18</v>
      </c>
      <c r="C15" s="21">
        <v>8822</v>
      </c>
      <c r="D15" s="10">
        <v>122</v>
      </c>
      <c r="E15" s="10">
        <v>123</v>
      </c>
      <c r="F15" s="16">
        <v>6.9712083427794103E-3</v>
      </c>
      <c r="G15" s="10" t="s">
        <v>19</v>
      </c>
      <c r="H15" s="10">
        <v>0</v>
      </c>
      <c r="I15" s="10">
        <v>14</v>
      </c>
    </row>
    <row r="16" spans="1:9" x14ac:dyDescent="0.2">
      <c r="A16" s="10" t="s">
        <v>33</v>
      </c>
      <c r="B16" s="10" t="s">
        <v>18</v>
      </c>
      <c r="C16" s="21">
        <v>8822</v>
      </c>
      <c r="D16" s="10">
        <v>121</v>
      </c>
      <c r="E16" s="10">
        <v>121</v>
      </c>
      <c r="F16" s="16">
        <v>6.8578553615960096E-3</v>
      </c>
      <c r="G16" s="10" t="s">
        <v>19</v>
      </c>
      <c r="H16" s="10">
        <v>0</v>
      </c>
      <c r="I16" s="10">
        <v>15</v>
      </c>
    </row>
    <row r="17" spans="1:9" x14ac:dyDescent="0.2">
      <c r="A17" s="10" t="s">
        <v>34</v>
      </c>
      <c r="B17" s="10" t="s">
        <v>18</v>
      </c>
      <c r="C17" s="21">
        <v>8822</v>
      </c>
      <c r="D17" s="10">
        <v>121</v>
      </c>
      <c r="E17" s="10">
        <v>121</v>
      </c>
      <c r="F17" s="16">
        <v>6.8578553615960096E-3</v>
      </c>
      <c r="G17" s="10" t="s">
        <v>19</v>
      </c>
      <c r="H17" s="10">
        <v>0.01</v>
      </c>
      <c r="I17" s="10">
        <v>16</v>
      </c>
    </row>
    <row r="18" spans="1:9" x14ac:dyDescent="0.2">
      <c r="A18" s="10" t="s">
        <v>35</v>
      </c>
      <c r="B18" s="10" t="s">
        <v>18</v>
      </c>
      <c r="C18" s="21">
        <v>8822</v>
      </c>
      <c r="D18" s="10">
        <v>106</v>
      </c>
      <c r="E18" s="10">
        <v>106</v>
      </c>
      <c r="F18" s="16">
        <v>6.0077080027204702E-3</v>
      </c>
      <c r="G18" s="10"/>
      <c r="H18" s="10" t="s">
        <v>36</v>
      </c>
      <c r="I18" s="10">
        <v>17</v>
      </c>
    </row>
    <row r="19" spans="1:9" x14ac:dyDescent="0.2">
      <c r="A19" s="10" t="s">
        <v>37</v>
      </c>
      <c r="B19" s="10" t="s">
        <v>18</v>
      </c>
      <c r="C19" s="21">
        <v>8822</v>
      </c>
      <c r="D19" s="10">
        <v>99</v>
      </c>
      <c r="E19" s="10">
        <v>102</v>
      </c>
      <c r="F19" s="16">
        <v>5.78100204035366E-3</v>
      </c>
      <c r="G19" s="10" t="s">
        <v>19</v>
      </c>
      <c r="H19" s="10">
        <v>0.01</v>
      </c>
      <c r="I19" s="10">
        <v>18</v>
      </c>
    </row>
    <row r="20" spans="1:9" x14ac:dyDescent="0.2">
      <c r="A20" s="10" t="s">
        <v>38</v>
      </c>
      <c r="B20" s="10" t="s">
        <v>18</v>
      </c>
      <c r="C20" s="21">
        <v>8822</v>
      </c>
      <c r="D20" s="10">
        <v>84</v>
      </c>
      <c r="E20" s="10">
        <v>84</v>
      </c>
      <c r="F20" s="16">
        <v>4.7608252097030099E-3</v>
      </c>
      <c r="G20" s="10" t="s">
        <v>19</v>
      </c>
      <c r="H20" s="10">
        <v>0.01</v>
      </c>
      <c r="I20" s="10">
        <v>19</v>
      </c>
    </row>
    <row r="21" spans="1:9" x14ac:dyDescent="0.2">
      <c r="A21" s="10" t="s">
        <v>39</v>
      </c>
      <c r="B21" s="10" t="s">
        <v>18</v>
      </c>
      <c r="C21" s="21">
        <v>8822</v>
      </c>
      <c r="D21" s="10">
        <v>61</v>
      </c>
      <c r="E21" s="10">
        <v>61</v>
      </c>
      <c r="F21" s="16">
        <v>3.4572659260938502E-3</v>
      </c>
      <c r="G21" s="10" t="s">
        <v>19</v>
      </c>
      <c r="H21" s="10">
        <v>0</v>
      </c>
      <c r="I21" s="10">
        <v>20</v>
      </c>
    </row>
    <row r="22" spans="1:9" x14ac:dyDescent="0.2">
      <c r="A22" s="10" t="s">
        <v>40</v>
      </c>
      <c r="B22" s="10" t="s">
        <v>18</v>
      </c>
      <c r="C22" s="21">
        <v>8822</v>
      </c>
      <c r="D22" s="10">
        <v>47</v>
      </c>
      <c r="E22" s="10">
        <v>47</v>
      </c>
      <c r="F22" s="16">
        <v>2.6637950578100198E-3</v>
      </c>
      <c r="G22" s="10" t="s">
        <v>19</v>
      </c>
      <c r="H22" s="10">
        <v>0</v>
      </c>
      <c r="I22" s="10">
        <v>21</v>
      </c>
    </row>
    <row r="23" spans="1:9" x14ac:dyDescent="0.2">
      <c r="A23" s="10" t="s">
        <v>41</v>
      </c>
      <c r="B23" s="10" t="s">
        <v>18</v>
      </c>
      <c r="C23" s="21">
        <v>8822</v>
      </c>
      <c r="D23" s="10">
        <v>45</v>
      </c>
      <c r="E23" s="10">
        <v>46</v>
      </c>
      <c r="F23" s="16">
        <v>2.6071185672183099E-3</v>
      </c>
      <c r="G23" s="10" t="s">
        <v>19</v>
      </c>
      <c r="H23" s="10">
        <v>0.01</v>
      </c>
      <c r="I23" s="10">
        <v>22</v>
      </c>
    </row>
    <row r="24" spans="1:9" x14ac:dyDescent="0.2">
      <c r="A24" s="10" t="s">
        <v>42</v>
      </c>
      <c r="B24" s="10" t="s">
        <v>18</v>
      </c>
      <c r="C24" s="21">
        <v>8822</v>
      </c>
      <c r="D24" s="10">
        <v>42</v>
      </c>
      <c r="E24" s="10">
        <v>42</v>
      </c>
      <c r="F24" s="16">
        <v>2.3804126048515002E-3</v>
      </c>
      <c r="G24" s="10" t="s">
        <v>19</v>
      </c>
      <c r="H24" s="10">
        <v>0</v>
      </c>
      <c r="I24" s="10">
        <v>23</v>
      </c>
    </row>
    <row r="25" spans="1:9" x14ac:dyDescent="0.2">
      <c r="A25" s="10" t="s">
        <v>43</v>
      </c>
      <c r="B25" s="10" t="s">
        <v>18</v>
      </c>
      <c r="C25" s="21">
        <v>8822</v>
      </c>
      <c r="D25" s="10">
        <v>39</v>
      </c>
      <c r="E25" s="10">
        <v>39</v>
      </c>
      <c r="F25" s="16">
        <v>2.2103831330764E-3</v>
      </c>
      <c r="G25" s="10" t="s">
        <v>19</v>
      </c>
      <c r="H25" s="10">
        <v>0</v>
      </c>
      <c r="I25" s="10">
        <v>24</v>
      </c>
    </row>
    <row r="26" spans="1:9" x14ac:dyDescent="0.2">
      <c r="A26" s="10" t="s">
        <v>44</v>
      </c>
      <c r="B26" s="10" t="s">
        <v>18</v>
      </c>
      <c r="C26" s="21">
        <v>8822</v>
      </c>
      <c r="D26" s="10">
        <v>30</v>
      </c>
      <c r="E26" s="10">
        <v>30</v>
      </c>
      <c r="F26" s="16">
        <v>1.7002947177510699E-3</v>
      </c>
      <c r="G26" s="10" t="s">
        <v>19</v>
      </c>
      <c r="H26" s="10">
        <v>0</v>
      </c>
      <c r="I26" s="10">
        <v>25</v>
      </c>
    </row>
    <row r="27" spans="1:9" x14ac:dyDescent="0.2">
      <c r="A27" s="10" t="s">
        <v>45</v>
      </c>
      <c r="B27" s="10" t="s">
        <v>18</v>
      </c>
      <c r="C27" s="21">
        <v>8822</v>
      </c>
      <c r="D27" s="10">
        <v>28</v>
      </c>
      <c r="E27" s="10">
        <v>28</v>
      </c>
      <c r="F27" s="16">
        <v>1.5869417365676701E-3</v>
      </c>
      <c r="G27" s="10" t="s">
        <v>19</v>
      </c>
      <c r="H27" s="10">
        <v>0</v>
      </c>
      <c r="I27" s="10">
        <v>26</v>
      </c>
    </row>
    <row r="28" spans="1:9" x14ac:dyDescent="0.2">
      <c r="A28" s="10" t="s">
        <v>46</v>
      </c>
      <c r="B28" s="10" t="s">
        <v>18</v>
      </c>
      <c r="C28" s="21">
        <v>8822</v>
      </c>
      <c r="D28" s="10">
        <v>21</v>
      </c>
      <c r="E28" s="10">
        <v>21</v>
      </c>
      <c r="F28" s="16">
        <v>1.1902063024257501E-3</v>
      </c>
      <c r="G28" s="10" t="s">
        <v>19</v>
      </c>
      <c r="H28" s="10">
        <v>0</v>
      </c>
      <c r="I28" s="10">
        <v>27</v>
      </c>
    </row>
    <row r="29" spans="1:9" x14ac:dyDescent="0.2">
      <c r="A29" s="10" t="s">
        <v>116</v>
      </c>
      <c r="B29" s="10" t="s">
        <v>18</v>
      </c>
      <c r="C29" s="21">
        <v>8822</v>
      </c>
      <c r="D29" s="10">
        <v>21</v>
      </c>
      <c r="E29" s="10">
        <v>21</v>
      </c>
      <c r="F29" s="16">
        <v>1.1902063024257501E-3</v>
      </c>
      <c r="G29" s="10" t="s">
        <v>19</v>
      </c>
      <c r="H29" s="10">
        <v>1E-3</v>
      </c>
      <c r="I29" s="10">
        <v>28</v>
      </c>
    </row>
    <row r="30" spans="1:9" x14ac:dyDescent="0.2">
      <c r="A30" s="10" t="s">
        <v>117</v>
      </c>
      <c r="B30" s="10" t="s">
        <v>18</v>
      </c>
      <c r="C30" s="21">
        <v>8822</v>
      </c>
      <c r="D30" s="10">
        <v>21</v>
      </c>
      <c r="E30" s="10">
        <v>21</v>
      </c>
      <c r="F30" s="16">
        <v>1.1902063024257501E-3</v>
      </c>
      <c r="G30" s="10" t="s">
        <v>19</v>
      </c>
      <c r="H30" s="10">
        <v>0</v>
      </c>
      <c r="I30" s="10">
        <v>29</v>
      </c>
    </row>
    <row r="31" spans="1:9" x14ac:dyDescent="0.2">
      <c r="A31" s="10" t="s">
        <v>47</v>
      </c>
      <c r="B31" s="10" t="s">
        <v>18</v>
      </c>
      <c r="C31" s="21">
        <v>8822</v>
      </c>
      <c r="D31" s="10">
        <v>19</v>
      </c>
      <c r="E31" s="10">
        <v>19</v>
      </c>
      <c r="F31" s="16">
        <v>1.07685332124234E-3</v>
      </c>
      <c r="G31" s="10" t="s">
        <v>19</v>
      </c>
      <c r="H31" s="10">
        <v>0.02</v>
      </c>
      <c r="I31" s="10">
        <v>30</v>
      </c>
    </row>
    <row r="32" spans="1:9" x14ac:dyDescent="0.2">
      <c r="A32" s="10" t="s">
        <v>48</v>
      </c>
      <c r="B32" s="10" t="s">
        <v>18</v>
      </c>
      <c r="C32" s="21">
        <v>8822</v>
      </c>
      <c r="D32" s="10">
        <v>15</v>
      </c>
      <c r="E32" s="10">
        <v>15</v>
      </c>
      <c r="F32" s="18">
        <v>8.50147358875538E-4</v>
      </c>
      <c r="G32" s="10"/>
      <c r="H32" s="10" t="s">
        <v>36</v>
      </c>
      <c r="I32" s="10">
        <v>31</v>
      </c>
    </row>
    <row r="33" spans="1:9" x14ac:dyDescent="0.2">
      <c r="A33" s="10" t="s">
        <v>49</v>
      </c>
      <c r="B33" s="10" t="s">
        <v>18</v>
      </c>
      <c r="C33" s="21">
        <v>8822</v>
      </c>
      <c r="D33" s="10">
        <v>15</v>
      </c>
      <c r="E33" s="10">
        <v>15</v>
      </c>
      <c r="F33" s="18">
        <v>8.50147358875538E-4</v>
      </c>
      <c r="G33" s="10"/>
      <c r="H33" s="10" t="s">
        <v>36</v>
      </c>
      <c r="I33" s="10">
        <v>32</v>
      </c>
    </row>
    <row r="34" spans="1:9" x14ac:dyDescent="0.2">
      <c r="A34" s="10" t="s">
        <v>50</v>
      </c>
      <c r="B34" s="10" t="s">
        <v>18</v>
      </c>
      <c r="C34" s="21">
        <v>8822</v>
      </c>
      <c r="D34" s="10">
        <v>12</v>
      </c>
      <c r="E34" s="10">
        <v>12</v>
      </c>
      <c r="F34" s="18">
        <v>6.8011788710043005E-4</v>
      </c>
      <c r="G34" s="10" t="s">
        <v>19</v>
      </c>
      <c r="H34" s="10">
        <v>0</v>
      </c>
      <c r="I34" s="10">
        <v>33</v>
      </c>
    </row>
    <row r="35" spans="1:9" x14ac:dyDescent="0.2">
      <c r="A35" s="10" t="s">
        <v>51</v>
      </c>
      <c r="B35" s="10" t="s">
        <v>18</v>
      </c>
      <c r="C35" s="21">
        <v>8822</v>
      </c>
      <c r="D35" s="10">
        <v>12</v>
      </c>
      <c r="E35" s="10">
        <v>12</v>
      </c>
      <c r="F35" s="18">
        <v>6.8011788710043005E-4</v>
      </c>
      <c r="G35" s="10"/>
      <c r="H35" s="10" t="s">
        <v>36</v>
      </c>
      <c r="I35" s="10">
        <v>34</v>
      </c>
    </row>
    <row r="36" spans="1:9" x14ac:dyDescent="0.2">
      <c r="A36" s="10" t="s">
        <v>52</v>
      </c>
      <c r="B36" s="10" t="s">
        <v>18</v>
      </c>
      <c r="C36" s="21">
        <v>8822</v>
      </c>
      <c r="D36" s="10">
        <v>9</v>
      </c>
      <c r="E36" s="10">
        <v>9</v>
      </c>
      <c r="F36" s="18">
        <v>5.1008841532532297E-4</v>
      </c>
      <c r="G36" s="10" t="s">
        <v>19</v>
      </c>
      <c r="H36" s="10">
        <v>0</v>
      </c>
      <c r="I36" s="10">
        <v>35</v>
      </c>
    </row>
    <row r="37" spans="1:9" x14ac:dyDescent="0.2">
      <c r="A37" s="10" t="s">
        <v>53</v>
      </c>
      <c r="B37" s="10" t="s">
        <v>18</v>
      </c>
      <c r="C37" s="21">
        <v>8822</v>
      </c>
      <c r="D37" s="10">
        <v>8</v>
      </c>
      <c r="E37" s="10">
        <v>8</v>
      </c>
      <c r="F37" s="18">
        <v>4.5341192473362E-4</v>
      </c>
      <c r="G37" s="10"/>
      <c r="H37" s="10" t="s">
        <v>36</v>
      </c>
      <c r="I37" s="10">
        <v>36</v>
      </c>
    </row>
    <row r="38" spans="1:9" x14ac:dyDescent="0.2">
      <c r="A38" s="10" t="s">
        <v>54</v>
      </c>
      <c r="B38" s="10" t="s">
        <v>18</v>
      </c>
      <c r="C38" s="21">
        <v>8822</v>
      </c>
      <c r="D38" s="10">
        <v>6</v>
      </c>
      <c r="E38" s="10">
        <v>6</v>
      </c>
      <c r="F38" s="18">
        <v>3.4005894355021503E-4</v>
      </c>
      <c r="G38" s="10" t="s">
        <v>19</v>
      </c>
      <c r="H38" s="18">
        <v>5.6272400000000001E-4</v>
      </c>
      <c r="I38" s="10">
        <v>37</v>
      </c>
    </row>
    <row r="39" spans="1:9" x14ac:dyDescent="0.2">
      <c r="A39" s="10" t="s">
        <v>55</v>
      </c>
      <c r="B39" s="10" t="s">
        <v>18</v>
      </c>
      <c r="C39" s="21">
        <v>8822</v>
      </c>
      <c r="D39" s="10">
        <v>6</v>
      </c>
      <c r="E39" s="10">
        <v>6</v>
      </c>
      <c r="F39" s="18">
        <v>3.4005894355021503E-4</v>
      </c>
      <c r="G39" s="10" t="s">
        <v>19</v>
      </c>
      <c r="H39" s="10">
        <v>0</v>
      </c>
      <c r="I39" s="10">
        <v>38</v>
      </c>
    </row>
    <row r="40" spans="1:9" x14ac:dyDescent="0.2">
      <c r="A40" s="10" t="s">
        <v>118</v>
      </c>
      <c r="B40" s="10" t="s">
        <v>18</v>
      </c>
      <c r="C40" s="21">
        <v>8822</v>
      </c>
      <c r="D40" s="10">
        <v>6</v>
      </c>
      <c r="E40" s="10">
        <v>6</v>
      </c>
      <c r="F40" s="18">
        <v>3.4005894355021503E-4</v>
      </c>
      <c r="G40" s="10" t="s">
        <v>19</v>
      </c>
      <c r="H40" s="10">
        <v>0</v>
      </c>
      <c r="I40" s="10">
        <v>39</v>
      </c>
    </row>
    <row r="41" spans="1:9" x14ac:dyDescent="0.2">
      <c r="A41" s="10" t="s">
        <v>56</v>
      </c>
      <c r="B41" s="10" t="s">
        <v>18</v>
      </c>
      <c r="C41" s="21">
        <v>8822</v>
      </c>
      <c r="D41" s="10">
        <v>5</v>
      </c>
      <c r="E41" s="10">
        <v>5</v>
      </c>
      <c r="F41" s="18">
        <v>2.83382452958512E-4</v>
      </c>
      <c r="G41" s="10" t="s">
        <v>19</v>
      </c>
      <c r="H41" s="10">
        <v>0</v>
      </c>
      <c r="I41" s="10">
        <v>40</v>
      </c>
    </row>
    <row r="42" spans="1:9" x14ac:dyDescent="0.2">
      <c r="A42" s="10" t="s">
        <v>57</v>
      </c>
      <c r="B42" s="10" t="s">
        <v>18</v>
      </c>
      <c r="C42" s="21">
        <v>8822</v>
      </c>
      <c r="D42" s="10">
        <v>4</v>
      </c>
      <c r="E42" s="10">
        <v>4</v>
      </c>
      <c r="F42" s="18">
        <v>2.2670596236681E-4</v>
      </c>
      <c r="G42" s="10"/>
      <c r="H42" s="10" t="s">
        <v>36</v>
      </c>
      <c r="I42" s="10">
        <v>41</v>
      </c>
    </row>
    <row r="43" spans="1:9" x14ac:dyDescent="0.2">
      <c r="A43" s="10" t="s">
        <v>58</v>
      </c>
      <c r="B43" s="10" t="s">
        <v>18</v>
      </c>
      <c r="C43" s="21">
        <v>8822</v>
      </c>
      <c r="D43" s="10">
        <v>3</v>
      </c>
      <c r="E43" s="10">
        <v>3</v>
      </c>
      <c r="F43" s="18">
        <v>1.70029471775107E-4</v>
      </c>
      <c r="G43" s="10"/>
      <c r="H43" s="10" t="s">
        <v>36</v>
      </c>
      <c r="I43" s="10">
        <v>42</v>
      </c>
    </row>
    <row r="44" spans="1:9" x14ac:dyDescent="0.2">
      <c r="A44" s="10" t="s">
        <v>59</v>
      </c>
      <c r="B44" s="10" t="s">
        <v>18</v>
      </c>
      <c r="C44" s="21">
        <v>8822</v>
      </c>
      <c r="D44" s="10">
        <v>2</v>
      </c>
      <c r="E44" s="10">
        <v>2</v>
      </c>
      <c r="F44" s="18">
        <v>1.13352981183405E-4</v>
      </c>
      <c r="G44" s="10"/>
      <c r="H44" s="10" t="s">
        <v>36</v>
      </c>
      <c r="I44" s="10">
        <v>43</v>
      </c>
    </row>
    <row r="45" spans="1:9" x14ac:dyDescent="0.2">
      <c r="A45" s="10" t="s">
        <v>60</v>
      </c>
      <c r="B45" s="10" t="s">
        <v>18</v>
      </c>
      <c r="C45" s="21">
        <v>8822</v>
      </c>
      <c r="D45" s="10">
        <v>1</v>
      </c>
      <c r="E45" s="10">
        <v>1</v>
      </c>
      <c r="F45" s="18">
        <v>5.66764905917025E-5</v>
      </c>
      <c r="G45" s="10" t="s">
        <v>19</v>
      </c>
      <c r="H45" s="10">
        <v>0</v>
      </c>
      <c r="I45" s="10">
        <v>44</v>
      </c>
    </row>
    <row r="46" spans="1:9" x14ac:dyDescent="0.2">
      <c r="A46" s="10" t="s">
        <v>61</v>
      </c>
      <c r="B46" s="10" t="s">
        <v>18</v>
      </c>
      <c r="C46" s="21">
        <v>8822</v>
      </c>
      <c r="D46" s="10">
        <v>1</v>
      </c>
      <c r="E46" s="10">
        <v>1</v>
      </c>
      <c r="F46" s="18">
        <v>5.66764905917025E-5</v>
      </c>
      <c r="G46" s="10" t="s">
        <v>19</v>
      </c>
      <c r="H46" s="10">
        <v>0</v>
      </c>
      <c r="I46" s="10">
        <v>45</v>
      </c>
    </row>
    <row r="47" spans="1:9" x14ac:dyDescent="0.2">
      <c r="A47" s="10" t="s">
        <v>62</v>
      </c>
      <c r="B47" s="10" t="s">
        <v>18</v>
      </c>
      <c r="C47" s="21">
        <v>8822</v>
      </c>
      <c r="D47" s="10">
        <v>1</v>
      </c>
      <c r="E47" s="10">
        <v>1</v>
      </c>
      <c r="F47" s="18">
        <v>5.66764905917025E-5</v>
      </c>
      <c r="G47" s="10" t="s">
        <v>19</v>
      </c>
      <c r="H47" s="18">
        <v>6.6490064E-4</v>
      </c>
      <c r="I47" s="10">
        <v>46</v>
      </c>
    </row>
    <row r="48" spans="1:9" x14ac:dyDescent="0.2">
      <c r="A48" s="10" t="s">
        <v>63</v>
      </c>
      <c r="B48" s="10" t="s">
        <v>18</v>
      </c>
      <c r="C48" s="21">
        <v>8822</v>
      </c>
      <c r="D48" s="10">
        <v>1</v>
      </c>
      <c r="E48" s="10">
        <v>1</v>
      </c>
      <c r="F48" s="18">
        <v>5.66764905917025E-5</v>
      </c>
      <c r="G48" s="10" t="s">
        <v>19</v>
      </c>
      <c r="H48" s="10">
        <v>0</v>
      </c>
      <c r="I48" s="10">
        <v>47</v>
      </c>
    </row>
    <row r="49" spans="1:9" x14ac:dyDescent="0.2">
      <c r="A49" s="10" t="s">
        <v>64</v>
      </c>
      <c r="B49" s="10" t="s">
        <v>18</v>
      </c>
      <c r="C49" s="21">
        <v>8822</v>
      </c>
      <c r="D49" s="10">
        <v>1</v>
      </c>
      <c r="E49" s="10">
        <v>1</v>
      </c>
      <c r="F49" s="18">
        <v>5.66764905917025E-5</v>
      </c>
      <c r="G49" s="10" t="s">
        <v>19</v>
      </c>
      <c r="H49" s="10">
        <v>0</v>
      </c>
      <c r="I49" s="10">
        <v>48</v>
      </c>
    </row>
    <row r="50" spans="1:9" x14ac:dyDescent="0.2">
      <c r="A50" s="10" t="s">
        <v>65</v>
      </c>
      <c r="B50" s="10" t="s">
        <v>18</v>
      </c>
      <c r="C50" s="21">
        <v>8822</v>
      </c>
      <c r="D50" s="10">
        <v>1</v>
      </c>
      <c r="E50" s="10">
        <v>1</v>
      </c>
      <c r="F50" s="18">
        <v>5.66764905917025E-5</v>
      </c>
      <c r="G50" s="10" t="s">
        <v>19</v>
      </c>
      <c r="H50" s="10">
        <v>0</v>
      </c>
      <c r="I50" s="10">
        <v>49</v>
      </c>
    </row>
    <row r="51" spans="1:9" x14ac:dyDescent="0.2">
      <c r="A51" s="10" t="s">
        <v>66</v>
      </c>
      <c r="B51" s="10" t="s">
        <v>18</v>
      </c>
      <c r="C51" s="21">
        <v>8822</v>
      </c>
      <c r="D51" s="10">
        <v>1</v>
      </c>
      <c r="E51" s="10">
        <v>1</v>
      </c>
      <c r="F51" s="18">
        <v>5.66764905917025E-5</v>
      </c>
      <c r="G51" s="10" t="s">
        <v>19</v>
      </c>
      <c r="H51" s="10">
        <v>0</v>
      </c>
      <c r="I51" s="10">
        <v>50</v>
      </c>
    </row>
    <row r="52" spans="1:9" x14ac:dyDescent="0.2">
      <c r="A52" s="10" t="s">
        <v>67</v>
      </c>
      <c r="B52" s="10" t="s">
        <v>18</v>
      </c>
      <c r="C52" s="21">
        <v>8822</v>
      </c>
      <c r="D52" s="10">
        <v>1</v>
      </c>
      <c r="E52" s="10">
        <v>1</v>
      </c>
      <c r="F52" s="18">
        <v>5.66764905917025E-5</v>
      </c>
      <c r="G52" s="10" t="s">
        <v>19</v>
      </c>
      <c r="H52" s="10">
        <v>0</v>
      </c>
      <c r="I52" s="10">
        <v>51</v>
      </c>
    </row>
    <row r="53" spans="1:9" x14ac:dyDescent="0.2">
      <c r="A53" s="10" t="s">
        <v>68</v>
      </c>
      <c r="B53" s="10" t="s">
        <v>18</v>
      </c>
      <c r="C53" s="21">
        <v>8822</v>
      </c>
      <c r="D53" s="10">
        <v>1</v>
      </c>
      <c r="E53" s="10">
        <v>1</v>
      </c>
      <c r="F53" s="18">
        <v>5.66764905917025E-5</v>
      </c>
      <c r="G53" s="10" t="s">
        <v>19</v>
      </c>
      <c r="H53" s="10" t="s">
        <v>36</v>
      </c>
      <c r="I53" s="10">
        <v>52</v>
      </c>
    </row>
    <row r="54" spans="1:9" x14ac:dyDescent="0.2">
      <c r="A54" s="10" t="s">
        <v>69</v>
      </c>
      <c r="B54" s="10" t="s">
        <v>18</v>
      </c>
      <c r="C54" s="21">
        <v>8822</v>
      </c>
      <c r="D54" s="10">
        <v>1</v>
      </c>
      <c r="E54" s="10">
        <v>1</v>
      </c>
      <c r="F54" s="18">
        <v>5.66764905917025E-5</v>
      </c>
      <c r="G54" s="10"/>
      <c r="H54" s="10" t="s">
        <v>36</v>
      </c>
      <c r="I54" s="10">
        <v>53</v>
      </c>
    </row>
    <row r="55" spans="1:9" x14ac:dyDescent="0.2">
      <c r="A55" s="10" t="s">
        <v>17</v>
      </c>
      <c r="B55" s="10" t="s">
        <v>70</v>
      </c>
      <c r="C55" s="21">
        <v>955</v>
      </c>
      <c r="D55" s="10">
        <v>623</v>
      </c>
      <c r="E55" s="10">
        <v>804</v>
      </c>
      <c r="F55" s="13">
        <v>0.42094240837696301</v>
      </c>
      <c r="G55" s="10" t="s">
        <v>71</v>
      </c>
      <c r="H55" s="10">
        <v>0.5</v>
      </c>
      <c r="I55" s="10">
        <v>1</v>
      </c>
    </row>
    <row r="56" spans="1:9" x14ac:dyDescent="0.2">
      <c r="A56" s="10" t="s">
        <v>21</v>
      </c>
      <c r="B56" s="10" t="s">
        <v>70</v>
      </c>
      <c r="C56" s="21">
        <v>955</v>
      </c>
      <c r="D56" s="10">
        <v>319</v>
      </c>
      <c r="E56" s="10">
        <v>348</v>
      </c>
      <c r="F56" s="13">
        <v>0.18219895287958099</v>
      </c>
      <c r="G56" s="10" t="s">
        <v>71</v>
      </c>
      <c r="H56" s="10">
        <v>0.22</v>
      </c>
      <c r="I56" s="10">
        <v>2</v>
      </c>
    </row>
    <row r="57" spans="1:9" x14ac:dyDescent="0.2">
      <c r="A57" s="10" t="s">
        <v>27</v>
      </c>
      <c r="B57" s="10" t="s">
        <v>70</v>
      </c>
      <c r="C57" s="21">
        <v>955</v>
      </c>
      <c r="D57" s="10">
        <v>143</v>
      </c>
      <c r="E57" s="10">
        <v>149</v>
      </c>
      <c r="F57" s="16">
        <v>7.80104712041884E-2</v>
      </c>
      <c r="G57" s="10" t="s">
        <v>71</v>
      </c>
      <c r="H57" s="10">
        <v>0.1</v>
      </c>
      <c r="I57" s="10">
        <v>3</v>
      </c>
    </row>
    <row r="58" spans="1:9" x14ac:dyDescent="0.2">
      <c r="A58" s="10" t="s">
        <v>28</v>
      </c>
      <c r="B58" s="10" t="s">
        <v>70</v>
      </c>
      <c r="C58" s="21">
        <v>955</v>
      </c>
      <c r="D58" s="10">
        <v>142</v>
      </c>
      <c r="E58" s="10">
        <v>146</v>
      </c>
      <c r="F58" s="16">
        <v>7.6439790575916197E-2</v>
      </c>
      <c r="G58" s="10" t="s">
        <v>71</v>
      </c>
      <c r="H58" s="10">
        <v>0.03</v>
      </c>
      <c r="I58" s="10">
        <v>4</v>
      </c>
    </row>
    <row r="59" spans="1:9" x14ac:dyDescent="0.2">
      <c r="A59" s="10" t="s">
        <v>37</v>
      </c>
      <c r="B59" s="10" t="s">
        <v>70</v>
      </c>
      <c r="C59" s="21">
        <v>955</v>
      </c>
      <c r="D59" s="10">
        <v>61</v>
      </c>
      <c r="E59" s="10">
        <v>62</v>
      </c>
      <c r="F59" s="13">
        <v>3.2460732984293098E-2</v>
      </c>
      <c r="G59" s="10" t="s">
        <v>71</v>
      </c>
      <c r="H59" s="10">
        <v>0.01</v>
      </c>
      <c r="I59" s="10">
        <v>5</v>
      </c>
    </row>
    <row r="60" spans="1:9" x14ac:dyDescent="0.2">
      <c r="A60" s="10" t="s">
        <v>35</v>
      </c>
      <c r="B60" s="10" t="s">
        <v>70</v>
      </c>
      <c r="C60" s="21">
        <v>955</v>
      </c>
      <c r="D60" s="10">
        <v>55</v>
      </c>
      <c r="E60" s="10">
        <v>56</v>
      </c>
      <c r="F60" s="16">
        <v>2.9319371727748601E-2</v>
      </c>
      <c r="G60" s="10"/>
      <c r="H60" s="10" t="s">
        <v>36</v>
      </c>
      <c r="I60" s="10">
        <v>6</v>
      </c>
    </row>
    <row r="61" spans="1:9" x14ac:dyDescent="0.2">
      <c r="A61" s="10" t="s">
        <v>23</v>
      </c>
      <c r="B61" s="10" t="s">
        <v>70</v>
      </c>
      <c r="C61" s="21">
        <v>955</v>
      </c>
      <c r="D61" s="10">
        <v>42</v>
      </c>
      <c r="E61" s="10">
        <v>43</v>
      </c>
      <c r="F61" s="13">
        <v>2.25130890052356E-2</v>
      </c>
      <c r="G61" s="10" t="s">
        <v>71</v>
      </c>
      <c r="H61" s="10">
        <v>0.02</v>
      </c>
      <c r="I61" s="10">
        <v>7</v>
      </c>
    </row>
    <row r="62" spans="1:9" x14ac:dyDescent="0.2">
      <c r="A62" s="10" t="s">
        <v>20</v>
      </c>
      <c r="B62" s="10" t="s">
        <v>70</v>
      </c>
      <c r="C62" s="21">
        <v>955</v>
      </c>
      <c r="D62" s="10">
        <v>42</v>
      </c>
      <c r="E62" s="10">
        <v>43</v>
      </c>
      <c r="F62" s="13">
        <v>2.25130890052356E-2</v>
      </c>
      <c r="G62" s="10" t="s">
        <v>71</v>
      </c>
      <c r="H62" s="10">
        <v>0.01</v>
      </c>
      <c r="I62" s="10">
        <v>8</v>
      </c>
    </row>
    <row r="63" spans="1:9" x14ac:dyDescent="0.2">
      <c r="A63" s="10" t="s">
        <v>29</v>
      </c>
      <c r="B63" s="10" t="s">
        <v>70</v>
      </c>
      <c r="C63" s="21">
        <v>955</v>
      </c>
      <c r="D63" s="10">
        <v>33</v>
      </c>
      <c r="E63" s="10">
        <v>34</v>
      </c>
      <c r="F63" s="16">
        <v>1.78010471204188E-2</v>
      </c>
      <c r="G63" s="10" t="s">
        <v>71</v>
      </c>
      <c r="H63" s="10">
        <v>0.01</v>
      </c>
      <c r="I63" s="10">
        <v>9</v>
      </c>
    </row>
    <row r="64" spans="1:9" x14ac:dyDescent="0.2">
      <c r="A64" s="10" t="s">
        <v>40</v>
      </c>
      <c r="B64" s="10" t="s">
        <v>70</v>
      </c>
      <c r="C64" s="21">
        <v>955</v>
      </c>
      <c r="D64" s="10">
        <v>30</v>
      </c>
      <c r="E64" s="10">
        <v>30</v>
      </c>
      <c r="F64" s="13">
        <v>1.5706806282722498E-2</v>
      </c>
      <c r="G64" s="10" t="s">
        <v>71</v>
      </c>
      <c r="H64" s="10">
        <v>0.01</v>
      </c>
      <c r="I64" s="10">
        <v>10</v>
      </c>
    </row>
    <row r="65" spans="1:9" x14ac:dyDescent="0.2">
      <c r="A65" s="10" t="s">
        <v>24</v>
      </c>
      <c r="B65" s="10" t="s">
        <v>70</v>
      </c>
      <c r="C65" s="21">
        <v>955</v>
      </c>
      <c r="D65" s="10">
        <v>30</v>
      </c>
      <c r="E65" s="10">
        <v>30</v>
      </c>
      <c r="F65" s="13">
        <v>1.5706806282722498E-2</v>
      </c>
      <c r="G65" s="10" t="s">
        <v>71</v>
      </c>
      <c r="H65" s="10">
        <v>0.01</v>
      </c>
      <c r="I65" s="10">
        <v>11</v>
      </c>
    </row>
    <row r="66" spans="1:9" x14ac:dyDescent="0.2">
      <c r="A66" s="10" t="s">
        <v>22</v>
      </c>
      <c r="B66" s="10" t="s">
        <v>70</v>
      </c>
      <c r="C66" s="21">
        <v>955</v>
      </c>
      <c r="D66" s="10">
        <v>23</v>
      </c>
      <c r="E66" s="10">
        <v>23</v>
      </c>
      <c r="F66" s="13">
        <v>1.20418848167539E-2</v>
      </c>
      <c r="G66" s="10" t="s">
        <v>71</v>
      </c>
      <c r="H66" s="10">
        <v>0</v>
      </c>
      <c r="I66" s="10">
        <v>12</v>
      </c>
    </row>
    <row r="67" spans="1:9" x14ac:dyDescent="0.2">
      <c r="A67" s="10" t="s">
        <v>38</v>
      </c>
      <c r="B67" s="10" t="s">
        <v>70</v>
      </c>
      <c r="C67" s="21">
        <v>955</v>
      </c>
      <c r="D67" s="10">
        <v>19</v>
      </c>
      <c r="E67" s="10">
        <v>19</v>
      </c>
      <c r="F67" s="16">
        <v>9.9476439790575893E-3</v>
      </c>
      <c r="G67" s="10" t="s">
        <v>71</v>
      </c>
      <c r="H67" s="10">
        <v>0.02</v>
      </c>
      <c r="I67" s="10">
        <v>13</v>
      </c>
    </row>
    <row r="68" spans="1:9" x14ac:dyDescent="0.2">
      <c r="A68" s="10" t="s">
        <v>72</v>
      </c>
      <c r="B68" s="10" t="s">
        <v>70</v>
      </c>
      <c r="C68" s="21">
        <v>955</v>
      </c>
      <c r="D68" s="10">
        <v>14</v>
      </c>
      <c r="E68" s="10">
        <v>14</v>
      </c>
      <c r="F68" s="16">
        <v>7.3298429319371703E-3</v>
      </c>
      <c r="G68" s="10" t="s">
        <v>71</v>
      </c>
      <c r="H68" s="10">
        <v>0.01</v>
      </c>
      <c r="I68" s="10">
        <v>14</v>
      </c>
    </row>
    <row r="69" spans="1:9" x14ac:dyDescent="0.2">
      <c r="A69" s="10" t="s">
        <v>55</v>
      </c>
      <c r="B69" s="10" t="s">
        <v>70</v>
      </c>
      <c r="C69" s="21">
        <v>955</v>
      </c>
      <c r="D69" s="10">
        <v>13</v>
      </c>
      <c r="E69" s="10">
        <v>13</v>
      </c>
      <c r="F69" s="16">
        <v>6.8062827225130801E-3</v>
      </c>
      <c r="G69" s="10" t="s">
        <v>71</v>
      </c>
      <c r="H69" s="10">
        <v>0</v>
      </c>
      <c r="I69" s="10">
        <v>15</v>
      </c>
    </row>
    <row r="70" spans="1:9" x14ac:dyDescent="0.2">
      <c r="A70" s="10" t="s">
        <v>46</v>
      </c>
      <c r="B70" s="10" t="s">
        <v>70</v>
      </c>
      <c r="C70" s="21">
        <v>955</v>
      </c>
      <c r="D70" s="10">
        <v>11</v>
      </c>
      <c r="E70" s="10">
        <v>11</v>
      </c>
      <c r="F70" s="16">
        <v>5.7591623036649204E-3</v>
      </c>
      <c r="G70" s="10" t="s">
        <v>71</v>
      </c>
      <c r="H70" s="10">
        <v>0</v>
      </c>
      <c r="I70" s="10">
        <v>16</v>
      </c>
    </row>
    <row r="71" spans="1:9" x14ac:dyDescent="0.2">
      <c r="A71" s="10" t="s">
        <v>45</v>
      </c>
      <c r="B71" s="10" t="s">
        <v>70</v>
      </c>
      <c r="C71" s="21">
        <v>955</v>
      </c>
      <c r="D71" s="10">
        <v>10</v>
      </c>
      <c r="E71" s="10">
        <v>10</v>
      </c>
      <c r="F71" s="16">
        <v>5.2356020942408302E-3</v>
      </c>
      <c r="G71" s="10" t="s">
        <v>71</v>
      </c>
      <c r="H71" s="18">
        <v>6.5497799999999996E-4</v>
      </c>
      <c r="I71" s="10">
        <v>17</v>
      </c>
    </row>
    <row r="72" spans="1:9" x14ac:dyDescent="0.2">
      <c r="A72" s="10" t="s">
        <v>50</v>
      </c>
      <c r="B72" s="10" t="s">
        <v>70</v>
      </c>
      <c r="C72" s="21">
        <v>955</v>
      </c>
      <c r="D72" s="10">
        <v>9</v>
      </c>
      <c r="E72" s="10">
        <v>9</v>
      </c>
      <c r="F72" s="16">
        <v>4.7120418848167504E-3</v>
      </c>
      <c r="G72" s="10" t="s">
        <v>71</v>
      </c>
      <c r="H72" s="10">
        <v>0</v>
      </c>
      <c r="I72" s="10">
        <v>18</v>
      </c>
    </row>
    <row r="73" spans="1:9" x14ac:dyDescent="0.2">
      <c r="A73" s="10" t="s">
        <v>25</v>
      </c>
      <c r="B73" s="10" t="s">
        <v>70</v>
      </c>
      <c r="C73" s="21">
        <v>955</v>
      </c>
      <c r="D73" s="10">
        <v>8</v>
      </c>
      <c r="E73" s="10">
        <v>8</v>
      </c>
      <c r="F73" s="16">
        <v>4.1884816753926697E-3</v>
      </c>
      <c r="G73" s="10" t="s">
        <v>71</v>
      </c>
      <c r="H73" s="10">
        <v>0</v>
      </c>
      <c r="I73" s="10">
        <v>19</v>
      </c>
    </row>
    <row r="74" spans="1:9" x14ac:dyDescent="0.2">
      <c r="A74" s="10" t="s">
        <v>30</v>
      </c>
      <c r="B74" s="10" t="s">
        <v>70</v>
      </c>
      <c r="C74" s="21">
        <v>955</v>
      </c>
      <c r="D74" s="10">
        <v>5</v>
      </c>
      <c r="E74" s="10">
        <v>5</v>
      </c>
      <c r="F74" s="16">
        <v>2.6178010471204099E-3</v>
      </c>
      <c r="G74" s="10" t="s">
        <v>71</v>
      </c>
      <c r="H74" s="10">
        <v>0</v>
      </c>
      <c r="I74" s="10">
        <v>20</v>
      </c>
    </row>
    <row r="75" spans="1:9" x14ac:dyDescent="0.2">
      <c r="A75" s="10" t="s">
        <v>26</v>
      </c>
      <c r="B75" s="10" t="s">
        <v>70</v>
      </c>
      <c r="C75" s="21">
        <v>955</v>
      </c>
      <c r="D75" s="10">
        <v>5</v>
      </c>
      <c r="E75" s="10">
        <v>5</v>
      </c>
      <c r="F75" s="16">
        <v>2.6178010471204099E-3</v>
      </c>
      <c r="G75" s="10" t="s">
        <v>71</v>
      </c>
      <c r="H75" s="10">
        <v>0</v>
      </c>
      <c r="I75" s="10">
        <v>21</v>
      </c>
    </row>
    <row r="76" spans="1:9" x14ac:dyDescent="0.2">
      <c r="A76" s="10" t="s">
        <v>73</v>
      </c>
      <c r="B76" s="10" t="s">
        <v>70</v>
      </c>
      <c r="C76" s="21">
        <v>955</v>
      </c>
      <c r="D76" s="10">
        <v>5</v>
      </c>
      <c r="E76" s="10">
        <v>5</v>
      </c>
      <c r="F76" s="16">
        <v>2.6178010471204099E-3</v>
      </c>
      <c r="G76" s="10"/>
      <c r="H76" s="10" t="s">
        <v>36</v>
      </c>
      <c r="I76" s="10">
        <v>22</v>
      </c>
    </row>
    <row r="77" spans="1:9" x14ac:dyDescent="0.2">
      <c r="A77" s="10" t="s">
        <v>48</v>
      </c>
      <c r="B77" s="10" t="s">
        <v>70</v>
      </c>
      <c r="C77" s="21">
        <v>955</v>
      </c>
      <c r="D77" s="10">
        <v>4</v>
      </c>
      <c r="E77" s="10">
        <v>4</v>
      </c>
      <c r="F77" s="16">
        <v>2.0942408376963301E-3</v>
      </c>
      <c r="G77" s="10"/>
      <c r="H77" s="10" t="s">
        <v>36</v>
      </c>
      <c r="I77" s="10">
        <v>23</v>
      </c>
    </row>
    <row r="78" spans="1:9" x14ac:dyDescent="0.2">
      <c r="A78" s="10" t="s">
        <v>117</v>
      </c>
      <c r="B78" s="10" t="s">
        <v>70</v>
      </c>
      <c r="C78" s="21">
        <v>955</v>
      </c>
      <c r="D78" s="10">
        <v>4</v>
      </c>
      <c r="E78" s="10">
        <v>4</v>
      </c>
      <c r="F78" s="16">
        <v>2.0942408376963301E-3</v>
      </c>
      <c r="G78" s="10" t="s">
        <v>71</v>
      </c>
      <c r="H78" s="10">
        <v>0</v>
      </c>
      <c r="I78" s="10">
        <v>24</v>
      </c>
    </row>
    <row r="79" spans="1:9" x14ac:dyDescent="0.2">
      <c r="A79" s="10" t="s">
        <v>32</v>
      </c>
      <c r="B79" s="10" t="s">
        <v>70</v>
      </c>
      <c r="C79" s="21">
        <v>955</v>
      </c>
      <c r="D79" s="10">
        <v>3</v>
      </c>
      <c r="E79" s="10">
        <v>3</v>
      </c>
      <c r="F79" s="16">
        <v>1.5706806282722501E-3</v>
      </c>
      <c r="G79" s="10" t="s">
        <v>71</v>
      </c>
      <c r="H79" s="10">
        <v>0</v>
      </c>
      <c r="I79" s="10">
        <v>25</v>
      </c>
    </row>
    <row r="80" spans="1:9" x14ac:dyDescent="0.2">
      <c r="A80" s="10" t="s">
        <v>54</v>
      </c>
      <c r="B80" s="10" t="s">
        <v>70</v>
      </c>
      <c r="C80" s="21">
        <v>955</v>
      </c>
      <c r="D80" s="10">
        <v>3</v>
      </c>
      <c r="E80" s="10">
        <v>3</v>
      </c>
      <c r="F80" s="16">
        <v>1.5706806282722501E-3</v>
      </c>
      <c r="G80" s="10" t="s">
        <v>71</v>
      </c>
      <c r="H80" s="10">
        <v>1E-3</v>
      </c>
      <c r="I80" s="10">
        <v>26</v>
      </c>
    </row>
    <row r="81" spans="1:9" x14ac:dyDescent="0.2">
      <c r="A81" s="10" t="s">
        <v>49</v>
      </c>
      <c r="B81" s="10" t="s">
        <v>70</v>
      </c>
      <c r="C81" s="21">
        <v>955</v>
      </c>
      <c r="D81" s="10">
        <v>3</v>
      </c>
      <c r="E81" s="10">
        <v>3</v>
      </c>
      <c r="F81" s="16">
        <v>1.5706806282722501E-3</v>
      </c>
      <c r="G81" s="10"/>
      <c r="H81" s="10" t="s">
        <v>36</v>
      </c>
      <c r="I81" s="10">
        <v>27</v>
      </c>
    </row>
    <row r="82" spans="1:9" x14ac:dyDescent="0.2">
      <c r="A82" s="10" t="s">
        <v>74</v>
      </c>
      <c r="B82" s="10" t="s">
        <v>70</v>
      </c>
      <c r="C82" s="21">
        <v>955</v>
      </c>
      <c r="D82" s="10">
        <v>2</v>
      </c>
      <c r="E82" s="10">
        <v>2</v>
      </c>
      <c r="F82" s="16">
        <v>1.0471204188481601E-3</v>
      </c>
      <c r="G82" s="10" t="s">
        <v>71</v>
      </c>
      <c r="H82" s="10">
        <v>0.01</v>
      </c>
      <c r="I82" s="10">
        <v>28</v>
      </c>
    </row>
    <row r="83" spans="1:9" x14ac:dyDescent="0.2">
      <c r="A83" s="10" t="s">
        <v>52</v>
      </c>
      <c r="B83" s="10" t="s">
        <v>70</v>
      </c>
      <c r="C83" s="21">
        <v>955</v>
      </c>
      <c r="D83" s="10">
        <v>2</v>
      </c>
      <c r="E83" s="10">
        <v>2</v>
      </c>
      <c r="F83" s="16">
        <v>1.0471204188481601E-3</v>
      </c>
      <c r="G83" s="10" t="s">
        <v>71</v>
      </c>
      <c r="H83" s="10">
        <v>1E-3</v>
      </c>
      <c r="I83" s="10">
        <v>29</v>
      </c>
    </row>
    <row r="84" spans="1:9" x14ac:dyDescent="0.2">
      <c r="A84" s="10" t="s">
        <v>57</v>
      </c>
      <c r="B84" s="10" t="s">
        <v>70</v>
      </c>
      <c r="C84" s="21">
        <v>955</v>
      </c>
      <c r="D84" s="10">
        <v>2</v>
      </c>
      <c r="E84" s="10">
        <v>2</v>
      </c>
      <c r="F84" s="16">
        <v>1.0471204188481601E-3</v>
      </c>
      <c r="G84" s="10"/>
      <c r="H84" s="10" t="s">
        <v>36</v>
      </c>
      <c r="I84" s="10">
        <v>30</v>
      </c>
    </row>
    <row r="85" spans="1:9" x14ac:dyDescent="0.2">
      <c r="A85" s="10" t="s">
        <v>118</v>
      </c>
      <c r="B85" s="10" t="s">
        <v>70</v>
      </c>
      <c r="C85" s="21">
        <v>955</v>
      </c>
      <c r="D85" s="10">
        <v>2</v>
      </c>
      <c r="E85" s="10">
        <v>2</v>
      </c>
      <c r="F85" s="16">
        <v>1.0471204188481601E-3</v>
      </c>
      <c r="G85" s="10" t="s">
        <v>71</v>
      </c>
      <c r="H85" s="10">
        <v>1E-3</v>
      </c>
      <c r="I85" s="10">
        <v>31</v>
      </c>
    </row>
    <row r="86" spans="1:9" x14ac:dyDescent="0.2">
      <c r="A86" s="10" t="s">
        <v>53</v>
      </c>
      <c r="B86" s="10" t="s">
        <v>70</v>
      </c>
      <c r="C86" s="21">
        <v>955</v>
      </c>
      <c r="D86" s="10">
        <v>1</v>
      </c>
      <c r="E86" s="10">
        <v>1</v>
      </c>
      <c r="F86" s="18">
        <v>5.2356020942408296E-4</v>
      </c>
      <c r="G86" s="10"/>
      <c r="H86" s="10" t="s">
        <v>36</v>
      </c>
      <c r="I86" s="10">
        <v>32</v>
      </c>
    </row>
    <row r="87" spans="1:9" x14ac:dyDescent="0.2">
      <c r="A87" s="10" t="s">
        <v>64</v>
      </c>
      <c r="B87" s="10" t="s">
        <v>70</v>
      </c>
      <c r="C87" s="21">
        <v>955</v>
      </c>
      <c r="D87" s="10">
        <v>1</v>
      </c>
      <c r="E87" s="10">
        <v>1</v>
      </c>
      <c r="F87" s="18">
        <v>5.2356020942408296E-4</v>
      </c>
      <c r="G87" s="10" t="s">
        <v>71</v>
      </c>
      <c r="H87" s="10">
        <v>0</v>
      </c>
      <c r="I87" s="10">
        <v>33</v>
      </c>
    </row>
    <row r="88" spans="1:9" x14ac:dyDescent="0.2">
      <c r="A88" s="10" t="s">
        <v>60</v>
      </c>
      <c r="B88" s="10" t="s">
        <v>70</v>
      </c>
      <c r="C88" s="21">
        <v>955</v>
      </c>
      <c r="D88" s="10">
        <v>1</v>
      </c>
      <c r="E88" s="10">
        <v>1</v>
      </c>
      <c r="F88" s="18">
        <v>5.2356020942408296E-4</v>
      </c>
      <c r="G88" s="10" t="s">
        <v>71</v>
      </c>
      <c r="H88" s="10">
        <v>0</v>
      </c>
      <c r="I88" s="10">
        <v>34</v>
      </c>
    </row>
    <row r="89" spans="1:9" x14ac:dyDescent="0.2">
      <c r="A89" s="10" t="s">
        <v>75</v>
      </c>
      <c r="B89" s="10" t="s">
        <v>70</v>
      </c>
      <c r="C89" s="21">
        <v>955</v>
      </c>
      <c r="D89" s="10">
        <v>1</v>
      </c>
      <c r="E89" s="10">
        <v>1</v>
      </c>
      <c r="F89" s="18">
        <v>5.2356020942408296E-4</v>
      </c>
      <c r="G89" s="10" t="s">
        <v>71</v>
      </c>
      <c r="H89" s="10">
        <v>0</v>
      </c>
      <c r="I89" s="10">
        <v>35</v>
      </c>
    </row>
    <row r="90" spans="1:9" x14ac:dyDescent="0.2">
      <c r="A90" s="10" t="s">
        <v>76</v>
      </c>
      <c r="B90" s="10" t="s">
        <v>70</v>
      </c>
      <c r="C90" s="21">
        <v>955</v>
      </c>
      <c r="D90" s="10">
        <v>1</v>
      </c>
      <c r="E90" s="10">
        <v>1</v>
      </c>
      <c r="F90" s="18">
        <v>5.2356020942408296E-4</v>
      </c>
      <c r="G90" s="10" t="s">
        <v>71</v>
      </c>
      <c r="H90" s="18">
        <v>9.1304349999999995E-4</v>
      </c>
      <c r="I90" s="10">
        <v>36</v>
      </c>
    </row>
    <row r="91" spans="1:9" x14ac:dyDescent="0.2">
      <c r="A91" s="10" t="s">
        <v>42</v>
      </c>
      <c r="B91" s="10" t="s">
        <v>70</v>
      </c>
      <c r="C91" s="21">
        <v>955</v>
      </c>
      <c r="D91" s="10">
        <v>1</v>
      </c>
      <c r="E91" s="10">
        <v>1</v>
      </c>
      <c r="F91" s="18">
        <v>5.2356020942408296E-4</v>
      </c>
      <c r="G91" s="10" t="s">
        <v>71</v>
      </c>
      <c r="H91" s="10">
        <v>1E-3</v>
      </c>
      <c r="I91" s="10">
        <v>37</v>
      </c>
    </row>
    <row r="92" spans="1:9" x14ac:dyDescent="0.2">
      <c r="A92" s="10" t="s">
        <v>77</v>
      </c>
      <c r="B92" s="10" t="s">
        <v>70</v>
      </c>
      <c r="C92" s="21">
        <v>955</v>
      </c>
      <c r="D92" s="10">
        <v>1</v>
      </c>
      <c r="E92" s="10">
        <v>1</v>
      </c>
      <c r="F92" s="18">
        <v>5.2356020942408296E-4</v>
      </c>
      <c r="G92" s="10" t="s">
        <v>71</v>
      </c>
      <c r="H92" s="10">
        <v>0</v>
      </c>
      <c r="I92" s="10">
        <v>38</v>
      </c>
    </row>
    <row r="93" spans="1:9" x14ac:dyDescent="0.2">
      <c r="A93" s="10" t="s">
        <v>78</v>
      </c>
      <c r="B93" s="10" t="s">
        <v>70</v>
      </c>
      <c r="C93" s="21">
        <v>955</v>
      </c>
      <c r="D93" s="10">
        <v>1</v>
      </c>
      <c r="E93" s="10">
        <v>1</v>
      </c>
      <c r="F93" s="18">
        <v>5.2356020942408296E-4</v>
      </c>
      <c r="G93" s="10" t="s">
        <v>71</v>
      </c>
      <c r="H93" s="10">
        <v>0</v>
      </c>
      <c r="I93" s="10">
        <v>39</v>
      </c>
    </row>
    <row r="94" spans="1:9" x14ac:dyDescent="0.2">
      <c r="A94" s="10" t="s">
        <v>65</v>
      </c>
      <c r="B94" s="10" t="s">
        <v>70</v>
      </c>
      <c r="C94" s="21">
        <v>955</v>
      </c>
      <c r="D94" s="10">
        <v>1</v>
      </c>
      <c r="E94" s="10">
        <v>1</v>
      </c>
      <c r="F94" s="18">
        <v>5.2356020942408296E-4</v>
      </c>
      <c r="G94" s="10" t="s">
        <v>71</v>
      </c>
      <c r="H94" s="10">
        <v>0</v>
      </c>
      <c r="I94" s="10">
        <v>40</v>
      </c>
    </row>
    <row r="95" spans="1:9" x14ac:dyDescent="0.2">
      <c r="A95" s="10" t="s">
        <v>34</v>
      </c>
      <c r="B95" s="10" t="s">
        <v>70</v>
      </c>
      <c r="C95" s="21">
        <v>955</v>
      </c>
      <c r="D95" s="10">
        <v>1</v>
      </c>
      <c r="E95" s="10">
        <v>1</v>
      </c>
      <c r="F95" s="18">
        <v>5.2356020942408296E-4</v>
      </c>
      <c r="G95" s="10" t="s">
        <v>71</v>
      </c>
      <c r="H95" s="10">
        <v>1E-3</v>
      </c>
      <c r="I95" s="10">
        <v>41</v>
      </c>
    </row>
    <row r="96" spans="1:9" x14ac:dyDescent="0.2">
      <c r="A96" s="10" t="s">
        <v>116</v>
      </c>
      <c r="B96" s="10" t="s">
        <v>70</v>
      </c>
      <c r="C96" s="21">
        <v>955</v>
      </c>
      <c r="D96" s="10">
        <v>1</v>
      </c>
      <c r="E96" s="10">
        <v>1</v>
      </c>
      <c r="F96" s="18">
        <v>5.2356020942408296E-4</v>
      </c>
      <c r="G96" s="10" t="s">
        <v>71</v>
      </c>
      <c r="H96" s="10">
        <v>0</v>
      </c>
      <c r="I96" s="10">
        <v>42</v>
      </c>
    </row>
    <row r="97" spans="1:9" x14ac:dyDescent="0.2">
      <c r="A97" s="10" t="s">
        <v>44</v>
      </c>
      <c r="B97" s="10" t="s">
        <v>70</v>
      </c>
      <c r="C97" s="21">
        <v>955</v>
      </c>
      <c r="D97" s="10">
        <v>1</v>
      </c>
      <c r="E97" s="10">
        <v>1</v>
      </c>
      <c r="F97" s="18">
        <v>5.2356020942408296E-4</v>
      </c>
      <c r="G97" s="10" t="s">
        <v>71</v>
      </c>
      <c r="H97" s="10">
        <v>0</v>
      </c>
      <c r="I97" s="10">
        <v>43</v>
      </c>
    </row>
    <row r="98" spans="1:9" x14ac:dyDescent="0.2">
      <c r="A98" s="10" t="s">
        <v>43</v>
      </c>
      <c r="B98" s="10" t="s">
        <v>70</v>
      </c>
      <c r="C98" s="21">
        <v>955</v>
      </c>
      <c r="D98" s="10">
        <v>1</v>
      </c>
      <c r="E98" s="10">
        <v>1</v>
      </c>
      <c r="F98" s="18">
        <v>5.2356020942408296E-4</v>
      </c>
      <c r="G98" s="10" t="s">
        <v>71</v>
      </c>
      <c r="H98" s="10">
        <v>0</v>
      </c>
      <c r="I98" s="10">
        <v>44</v>
      </c>
    </row>
    <row r="99" spans="1:9" x14ac:dyDescent="0.2">
      <c r="A99" s="10" t="s">
        <v>66</v>
      </c>
      <c r="B99" s="10" t="s">
        <v>70</v>
      </c>
      <c r="C99" s="21">
        <v>955</v>
      </c>
      <c r="D99" s="10">
        <v>1</v>
      </c>
      <c r="E99" s="10">
        <v>1</v>
      </c>
      <c r="F99" s="18">
        <v>5.2356020942408296E-4</v>
      </c>
      <c r="G99" s="10" t="s">
        <v>71</v>
      </c>
      <c r="H99" s="10">
        <v>0</v>
      </c>
      <c r="I99" s="10">
        <v>45</v>
      </c>
    </row>
    <row r="100" spans="1:9" x14ac:dyDescent="0.2">
      <c r="A100" s="10" t="s">
        <v>67</v>
      </c>
      <c r="B100" s="10" t="s">
        <v>70</v>
      </c>
      <c r="C100" s="21">
        <v>955</v>
      </c>
      <c r="D100" s="10">
        <v>1</v>
      </c>
      <c r="E100" s="10">
        <v>1</v>
      </c>
      <c r="F100" s="18">
        <v>5.2356020942408296E-4</v>
      </c>
      <c r="G100" s="10" t="s">
        <v>71</v>
      </c>
      <c r="H100" s="10">
        <v>0</v>
      </c>
      <c r="I100" s="10">
        <v>46</v>
      </c>
    </row>
    <row r="101" spans="1:9" x14ac:dyDescent="0.2">
      <c r="A101" s="10" t="s">
        <v>47</v>
      </c>
      <c r="B101" s="10" t="s">
        <v>70</v>
      </c>
      <c r="C101" s="21">
        <v>955</v>
      </c>
      <c r="D101" s="10">
        <v>1</v>
      </c>
      <c r="E101" s="10">
        <v>1</v>
      </c>
      <c r="F101" s="18">
        <v>5.2356020942408296E-4</v>
      </c>
      <c r="G101" s="10" t="s">
        <v>71</v>
      </c>
      <c r="H101" s="10">
        <v>1E-3</v>
      </c>
      <c r="I101" s="10">
        <v>47</v>
      </c>
    </row>
    <row r="102" spans="1:9" x14ac:dyDescent="0.2">
      <c r="A102" s="10" t="s">
        <v>79</v>
      </c>
      <c r="B102" s="10" t="s">
        <v>70</v>
      </c>
      <c r="C102" s="21">
        <v>955</v>
      </c>
      <c r="D102" s="10">
        <v>1</v>
      </c>
      <c r="E102" s="10">
        <v>1</v>
      </c>
      <c r="F102" s="18">
        <v>5.2356020942408296E-4</v>
      </c>
      <c r="G102" s="10"/>
      <c r="H102" s="10" t="s">
        <v>36</v>
      </c>
      <c r="I102" s="10">
        <v>48</v>
      </c>
    </row>
    <row r="103" spans="1:9" x14ac:dyDescent="0.2">
      <c r="A103" s="10" t="s">
        <v>33</v>
      </c>
      <c r="B103" s="10" t="s">
        <v>70</v>
      </c>
      <c r="C103" s="21">
        <v>955</v>
      </c>
      <c r="D103" s="10">
        <v>1</v>
      </c>
      <c r="E103" s="10">
        <v>1</v>
      </c>
      <c r="F103" s="18">
        <v>5.2356020942408296E-4</v>
      </c>
      <c r="G103" s="10" t="s">
        <v>71</v>
      </c>
      <c r="H103" s="10">
        <v>0</v>
      </c>
      <c r="I103" s="10">
        <v>49</v>
      </c>
    </row>
    <row r="104" spans="1:9" x14ac:dyDescent="0.2">
      <c r="A104" s="10" t="s">
        <v>49</v>
      </c>
      <c r="B104" s="10" t="s">
        <v>80</v>
      </c>
      <c r="C104" s="21">
        <v>2470</v>
      </c>
      <c r="D104" s="10">
        <v>1307</v>
      </c>
      <c r="E104" s="10">
        <v>1595</v>
      </c>
      <c r="F104" s="13">
        <v>0.32287449392712497</v>
      </c>
      <c r="G104" s="10"/>
      <c r="H104" s="10">
        <v>0.32</v>
      </c>
      <c r="I104" s="10">
        <v>1</v>
      </c>
    </row>
    <row r="105" spans="1:9" x14ac:dyDescent="0.2">
      <c r="A105" s="10" t="s">
        <v>17</v>
      </c>
      <c r="B105" s="10" t="s">
        <v>80</v>
      </c>
      <c r="C105" s="21">
        <v>2470</v>
      </c>
      <c r="D105" s="10">
        <v>1123</v>
      </c>
      <c r="E105" s="10">
        <v>1329</v>
      </c>
      <c r="F105" s="13">
        <v>0.26902834008097098</v>
      </c>
      <c r="G105" s="10" t="s">
        <v>7</v>
      </c>
      <c r="H105" s="10">
        <v>0.26</v>
      </c>
      <c r="I105" s="10">
        <v>2</v>
      </c>
    </row>
    <row r="106" spans="1:9" x14ac:dyDescent="0.2">
      <c r="A106" s="10" t="s">
        <v>24</v>
      </c>
      <c r="B106" s="10" t="s">
        <v>80</v>
      </c>
      <c r="C106" s="21">
        <v>2470</v>
      </c>
      <c r="D106" s="10">
        <v>712</v>
      </c>
      <c r="E106" s="10">
        <v>773</v>
      </c>
      <c r="F106" s="13">
        <v>0.15647773279352201</v>
      </c>
      <c r="G106" s="10" t="s">
        <v>7</v>
      </c>
      <c r="H106" s="10">
        <v>0.43</v>
      </c>
      <c r="I106" s="10">
        <v>3</v>
      </c>
    </row>
    <row r="107" spans="1:9" x14ac:dyDescent="0.2">
      <c r="A107" s="10" t="s">
        <v>21</v>
      </c>
      <c r="B107" s="10" t="s">
        <v>80</v>
      </c>
      <c r="C107" s="21">
        <v>2470</v>
      </c>
      <c r="D107" s="10">
        <v>423</v>
      </c>
      <c r="E107" s="10">
        <v>438</v>
      </c>
      <c r="F107" s="16">
        <v>8.8663967611336006E-2</v>
      </c>
      <c r="G107" s="10" t="s">
        <v>7</v>
      </c>
      <c r="H107" s="10">
        <v>0.12</v>
      </c>
      <c r="I107" s="10">
        <v>4</v>
      </c>
    </row>
    <row r="108" spans="1:9" x14ac:dyDescent="0.2">
      <c r="A108" s="10" t="s">
        <v>23</v>
      </c>
      <c r="B108" s="10" t="s">
        <v>80</v>
      </c>
      <c r="C108" s="21">
        <v>2470</v>
      </c>
      <c r="D108" s="10">
        <v>252</v>
      </c>
      <c r="E108" s="10">
        <v>256</v>
      </c>
      <c r="F108" s="13">
        <v>5.1821862348178101E-2</v>
      </c>
      <c r="G108" s="10" t="s">
        <v>7</v>
      </c>
      <c r="H108" s="10">
        <v>0.05</v>
      </c>
      <c r="I108" s="10">
        <v>5</v>
      </c>
    </row>
    <row r="109" spans="1:9" x14ac:dyDescent="0.2">
      <c r="A109" s="10" t="s">
        <v>28</v>
      </c>
      <c r="B109" s="10" t="s">
        <v>80</v>
      </c>
      <c r="C109" s="21">
        <v>2470</v>
      </c>
      <c r="D109" s="10">
        <v>185</v>
      </c>
      <c r="E109" s="10">
        <v>192</v>
      </c>
      <c r="F109" s="13">
        <v>3.8866396761133598E-2</v>
      </c>
      <c r="G109" s="10" t="s">
        <v>7</v>
      </c>
      <c r="H109" s="10">
        <v>0.02</v>
      </c>
      <c r="I109" s="10">
        <v>6</v>
      </c>
    </row>
    <row r="110" spans="1:9" x14ac:dyDescent="0.2">
      <c r="A110" s="10" t="s">
        <v>81</v>
      </c>
      <c r="B110" s="10" t="s">
        <v>80</v>
      </c>
      <c r="C110" s="21">
        <v>2470</v>
      </c>
      <c r="D110" s="10">
        <v>76</v>
      </c>
      <c r="E110" s="10">
        <v>76</v>
      </c>
      <c r="F110" s="13">
        <v>1.53846153846153E-2</v>
      </c>
      <c r="G110" s="10"/>
      <c r="H110" s="10" t="s">
        <v>36</v>
      </c>
      <c r="I110" s="10">
        <v>7</v>
      </c>
    </row>
    <row r="111" spans="1:9" x14ac:dyDescent="0.2">
      <c r="A111" s="10" t="s">
        <v>82</v>
      </c>
      <c r="B111" s="10" t="s">
        <v>80</v>
      </c>
      <c r="C111" s="21">
        <v>2470</v>
      </c>
      <c r="D111" s="10">
        <v>45</v>
      </c>
      <c r="E111" s="10">
        <v>45</v>
      </c>
      <c r="F111" s="16">
        <v>9.1093117408906805E-3</v>
      </c>
      <c r="G111" s="10" t="s">
        <v>7</v>
      </c>
      <c r="H111" s="10">
        <v>0</v>
      </c>
      <c r="I111" s="10">
        <v>8</v>
      </c>
    </row>
    <row r="112" spans="1:9" x14ac:dyDescent="0.2">
      <c r="A112" s="10" t="s">
        <v>83</v>
      </c>
      <c r="B112" s="10" t="s">
        <v>80</v>
      </c>
      <c r="C112" s="21">
        <v>2470</v>
      </c>
      <c r="D112" s="10">
        <v>31</v>
      </c>
      <c r="E112" s="10">
        <v>31</v>
      </c>
      <c r="F112" s="16">
        <v>6.2753036437246902E-3</v>
      </c>
      <c r="G112" s="10" t="s">
        <v>7</v>
      </c>
      <c r="H112" s="10">
        <v>0.01</v>
      </c>
      <c r="I112" s="10">
        <v>9</v>
      </c>
    </row>
    <row r="113" spans="1:9" x14ac:dyDescent="0.2">
      <c r="A113" s="10" t="s">
        <v>84</v>
      </c>
      <c r="B113" s="10" t="s">
        <v>80</v>
      </c>
      <c r="C113" s="21">
        <v>2470</v>
      </c>
      <c r="D113" s="10">
        <v>22</v>
      </c>
      <c r="E113" s="10">
        <v>22</v>
      </c>
      <c r="F113" s="16">
        <v>4.4534412955465497E-3</v>
      </c>
      <c r="G113" s="10" t="s">
        <v>7</v>
      </c>
      <c r="H113" s="18">
        <v>9.3401205999999999E-4</v>
      </c>
      <c r="I113" s="10">
        <v>10</v>
      </c>
    </row>
    <row r="114" spans="1:9" x14ac:dyDescent="0.2">
      <c r="A114" s="10" t="s">
        <v>77</v>
      </c>
      <c r="B114" s="10" t="s">
        <v>80</v>
      </c>
      <c r="C114" s="21">
        <v>2470</v>
      </c>
      <c r="D114" s="10">
        <v>18</v>
      </c>
      <c r="E114" s="10">
        <v>18</v>
      </c>
      <c r="F114" s="16">
        <v>3.6437246963562701E-3</v>
      </c>
      <c r="G114" s="10" t="s">
        <v>7</v>
      </c>
      <c r="H114" s="10">
        <v>0</v>
      </c>
      <c r="I114" s="10">
        <v>11</v>
      </c>
    </row>
    <row r="115" spans="1:9" x14ac:dyDescent="0.2">
      <c r="A115" s="10" t="s">
        <v>27</v>
      </c>
      <c r="B115" s="10" t="s">
        <v>80</v>
      </c>
      <c r="C115" s="21">
        <v>2470</v>
      </c>
      <c r="D115" s="10">
        <v>18</v>
      </c>
      <c r="E115" s="10">
        <v>18</v>
      </c>
      <c r="F115" s="16">
        <v>3.6437246963562701E-3</v>
      </c>
      <c r="G115" s="10" t="s">
        <v>7</v>
      </c>
      <c r="H115" s="10">
        <v>0.01</v>
      </c>
      <c r="I115" s="10">
        <v>12</v>
      </c>
    </row>
    <row r="116" spans="1:9" x14ac:dyDescent="0.2">
      <c r="A116" s="10" t="s">
        <v>38</v>
      </c>
      <c r="B116" s="10" t="s">
        <v>80</v>
      </c>
      <c r="C116" s="21">
        <v>2470</v>
      </c>
      <c r="D116" s="10">
        <v>17</v>
      </c>
      <c r="E116" s="10">
        <v>17</v>
      </c>
      <c r="F116" s="16">
        <v>3.4412955465586998E-3</v>
      </c>
      <c r="G116" s="10" t="s">
        <v>7</v>
      </c>
      <c r="H116" s="10">
        <v>0</v>
      </c>
      <c r="I116" s="10">
        <v>13</v>
      </c>
    </row>
    <row r="117" spans="1:9" x14ac:dyDescent="0.2">
      <c r="A117" s="10" t="s">
        <v>41</v>
      </c>
      <c r="B117" s="10" t="s">
        <v>80</v>
      </c>
      <c r="C117" s="21">
        <v>2470</v>
      </c>
      <c r="D117" s="10">
        <v>15</v>
      </c>
      <c r="E117" s="10">
        <v>15</v>
      </c>
      <c r="F117" s="16">
        <v>3.0364372469635602E-3</v>
      </c>
      <c r="G117" s="10" t="s">
        <v>7</v>
      </c>
      <c r="H117" s="10">
        <v>0.01</v>
      </c>
      <c r="I117" s="10">
        <v>14</v>
      </c>
    </row>
    <row r="118" spans="1:9" x14ac:dyDescent="0.2">
      <c r="A118" s="10" t="s">
        <v>85</v>
      </c>
      <c r="B118" s="10" t="s">
        <v>80</v>
      </c>
      <c r="C118" s="21">
        <v>2470</v>
      </c>
      <c r="D118" s="10">
        <v>14</v>
      </c>
      <c r="E118" s="10">
        <v>14</v>
      </c>
      <c r="F118" s="16">
        <v>2.8340080971659899E-3</v>
      </c>
      <c r="G118" s="10"/>
      <c r="H118" s="10" t="s">
        <v>36</v>
      </c>
      <c r="I118" s="10">
        <v>15</v>
      </c>
    </row>
    <row r="119" spans="1:9" x14ac:dyDescent="0.2">
      <c r="A119" s="10" t="s">
        <v>56</v>
      </c>
      <c r="B119" s="10" t="s">
        <v>80</v>
      </c>
      <c r="C119" s="21">
        <v>2470</v>
      </c>
      <c r="D119" s="10">
        <v>13</v>
      </c>
      <c r="E119" s="10">
        <v>13</v>
      </c>
      <c r="F119" s="16">
        <v>2.6315789473684201E-3</v>
      </c>
      <c r="G119" s="10" t="s">
        <v>7</v>
      </c>
      <c r="H119" s="10">
        <v>0.01</v>
      </c>
      <c r="I119" s="10">
        <v>16</v>
      </c>
    </row>
    <row r="120" spans="1:9" x14ac:dyDescent="0.2">
      <c r="A120" s="10" t="s">
        <v>37</v>
      </c>
      <c r="B120" s="10" t="s">
        <v>80</v>
      </c>
      <c r="C120" s="21">
        <v>2470</v>
      </c>
      <c r="D120" s="10">
        <v>13</v>
      </c>
      <c r="E120" s="10">
        <v>13</v>
      </c>
      <c r="F120" s="16">
        <v>2.6315789473684201E-3</v>
      </c>
      <c r="G120" s="10" t="s">
        <v>7</v>
      </c>
      <c r="H120" s="18">
        <v>5.0363320000000004E-4</v>
      </c>
      <c r="I120" s="10">
        <v>17</v>
      </c>
    </row>
    <row r="121" spans="1:9" x14ac:dyDescent="0.2">
      <c r="A121" s="10" t="s">
        <v>86</v>
      </c>
      <c r="B121" s="10" t="s">
        <v>80</v>
      </c>
      <c r="C121" s="21">
        <v>2470</v>
      </c>
      <c r="D121" s="10">
        <v>11</v>
      </c>
      <c r="E121" s="10">
        <v>11</v>
      </c>
      <c r="F121" s="16">
        <v>2.2267206477732701E-3</v>
      </c>
      <c r="G121" s="10" t="s">
        <v>7</v>
      </c>
      <c r="H121" s="10">
        <v>0</v>
      </c>
      <c r="I121" s="10">
        <v>18</v>
      </c>
    </row>
    <row r="122" spans="1:9" x14ac:dyDescent="0.2">
      <c r="A122" s="10" t="s">
        <v>69</v>
      </c>
      <c r="B122" s="10" t="s">
        <v>80</v>
      </c>
      <c r="C122" s="21">
        <v>2470</v>
      </c>
      <c r="D122" s="10">
        <v>9</v>
      </c>
      <c r="E122" s="10">
        <v>9</v>
      </c>
      <c r="F122" s="16">
        <v>1.82186234817813E-3</v>
      </c>
      <c r="G122" s="10"/>
      <c r="H122" s="10" t="s">
        <v>36</v>
      </c>
      <c r="I122" s="10">
        <v>19</v>
      </c>
    </row>
    <row r="123" spans="1:9" x14ac:dyDescent="0.2">
      <c r="A123" s="10" t="s">
        <v>29</v>
      </c>
      <c r="B123" s="10" t="s">
        <v>80</v>
      </c>
      <c r="C123" s="21">
        <v>2470</v>
      </c>
      <c r="D123" s="10">
        <v>9</v>
      </c>
      <c r="E123" s="10">
        <v>9</v>
      </c>
      <c r="F123" s="16">
        <v>1.82186234817813E-3</v>
      </c>
      <c r="G123" s="10" t="s">
        <v>7</v>
      </c>
      <c r="H123" s="10">
        <v>0</v>
      </c>
      <c r="I123" s="10">
        <v>20</v>
      </c>
    </row>
    <row r="124" spans="1:9" x14ac:dyDescent="0.2">
      <c r="A124" s="10" t="s">
        <v>35</v>
      </c>
      <c r="B124" s="10" t="s">
        <v>80</v>
      </c>
      <c r="C124" s="21">
        <v>2470</v>
      </c>
      <c r="D124" s="10">
        <v>8</v>
      </c>
      <c r="E124" s="10">
        <v>8</v>
      </c>
      <c r="F124" s="16">
        <v>1.61943319838056E-3</v>
      </c>
      <c r="G124" s="10"/>
      <c r="H124" s="10" t="s">
        <v>36</v>
      </c>
      <c r="I124" s="10">
        <v>21</v>
      </c>
    </row>
    <row r="125" spans="1:9" x14ac:dyDescent="0.2">
      <c r="A125" s="10" t="s">
        <v>87</v>
      </c>
      <c r="B125" s="10" t="s">
        <v>80</v>
      </c>
      <c r="C125" s="21">
        <v>2470</v>
      </c>
      <c r="D125" s="10">
        <v>5</v>
      </c>
      <c r="E125" s="10">
        <v>5</v>
      </c>
      <c r="F125" s="16">
        <v>1.0121457489878499E-3</v>
      </c>
      <c r="G125" s="10"/>
      <c r="H125" s="10" t="s">
        <v>36</v>
      </c>
      <c r="I125" s="10">
        <v>22</v>
      </c>
    </row>
    <row r="126" spans="1:9" x14ac:dyDescent="0.2">
      <c r="A126" s="10" t="s">
        <v>47</v>
      </c>
      <c r="B126" s="10" t="s">
        <v>80</v>
      </c>
      <c r="C126" s="21">
        <v>2470</v>
      </c>
      <c r="D126" s="10">
        <v>4</v>
      </c>
      <c r="E126" s="10">
        <v>4</v>
      </c>
      <c r="F126" s="18">
        <v>8.0971659919028304E-4</v>
      </c>
      <c r="G126" s="10" t="s">
        <v>7</v>
      </c>
      <c r="H126" s="10">
        <v>0.01</v>
      </c>
      <c r="I126" s="10">
        <v>23</v>
      </c>
    </row>
    <row r="127" spans="1:9" x14ac:dyDescent="0.2">
      <c r="A127" s="10" t="s">
        <v>40</v>
      </c>
      <c r="B127" s="10" t="s">
        <v>80</v>
      </c>
      <c r="C127" s="21">
        <v>2470</v>
      </c>
      <c r="D127" s="10">
        <v>4</v>
      </c>
      <c r="E127" s="10">
        <v>4</v>
      </c>
      <c r="F127" s="18">
        <v>8.0971659919028304E-4</v>
      </c>
      <c r="G127" s="10" t="s">
        <v>7</v>
      </c>
      <c r="H127" s="10">
        <v>0</v>
      </c>
      <c r="I127" s="10">
        <v>24</v>
      </c>
    </row>
    <row r="128" spans="1:9" x14ac:dyDescent="0.2">
      <c r="A128" s="10" t="s">
        <v>117</v>
      </c>
      <c r="B128" s="10" t="s">
        <v>80</v>
      </c>
      <c r="C128" s="21">
        <v>2470</v>
      </c>
      <c r="D128" s="10">
        <v>3</v>
      </c>
      <c r="E128" s="10">
        <v>3</v>
      </c>
      <c r="F128" s="18">
        <v>6.0728744939271204E-4</v>
      </c>
      <c r="G128" s="10" t="s">
        <v>7</v>
      </c>
      <c r="H128" s="10">
        <v>0</v>
      </c>
      <c r="I128" s="10">
        <v>25</v>
      </c>
    </row>
    <row r="129" spans="1:9" x14ac:dyDescent="0.2">
      <c r="A129" s="10" t="s">
        <v>88</v>
      </c>
      <c r="B129" s="10" t="s">
        <v>80</v>
      </c>
      <c r="C129" s="21">
        <v>2470</v>
      </c>
      <c r="D129" s="10">
        <v>3</v>
      </c>
      <c r="E129" s="10">
        <v>3</v>
      </c>
      <c r="F129" s="18">
        <v>6.0728744939271204E-4</v>
      </c>
      <c r="G129" s="10"/>
      <c r="H129" s="10" t="s">
        <v>36</v>
      </c>
      <c r="I129" s="10">
        <v>26</v>
      </c>
    </row>
    <row r="130" spans="1:9" x14ac:dyDescent="0.2">
      <c r="A130" s="10" t="s">
        <v>31</v>
      </c>
      <c r="B130" s="10" t="s">
        <v>80</v>
      </c>
      <c r="C130" s="21">
        <v>2470</v>
      </c>
      <c r="D130" s="10">
        <v>2</v>
      </c>
      <c r="E130" s="10">
        <v>2</v>
      </c>
      <c r="F130" s="18">
        <v>4.0485829959514098E-4</v>
      </c>
      <c r="G130" s="10" t="s">
        <v>7</v>
      </c>
      <c r="H130" s="18">
        <v>3.8300423E-4</v>
      </c>
      <c r="I130" s="10">
        <v>27</v>
      </c>
    </row>
    <row r="131" spans="1:9" x14ac:dyDescent="0.2">
      <c r="A131" s="10" t="s">
        <v>89</v>
      </c>
      <c r="B131" s="10" t="s">
        <v>80</v>
      </c>
      <c r="C131" s="21">
        <v>2470</v>
      </c>
      <c r="D131" s="10">
        <v>2</v>
      </c>
      <c r="E131" s="10">
        <v>2</v>
      </c>
      <c r="F131" s="18">
        <v>4.0485829959514098E-4</v>
      </c>
      <c r="G131" s="10"/>
      <c r="H131" s="10" t="s">
        <v>36</v>
      </c>
      <c r="I131" s="10">
        <v>28</v>
      </c>
    </row>
    <row r="132" spans="1:9" x14ac:dyDescent="0.2">
      <c r="A132" s="10" t="s">
        <v>90</v>
      </c>
      <c r="B132" s="10" t="s">
        <v>80</v>
      </c>
      <c r="C132" s="21">
        <v>2470</v>
      </c>
      <c r="D132" s="10">
        <v>2</v>
      </c>
      <c r="E132" s="10">
        <v>2</v>
      </c>
      <c r="F132" s="18">
        <v>4.0485829959514098E-4</v>
      </c>
      <c r="G132" s="10"/>
      <c r="H132" s="10" t="s">
        <v>36</v>
      </c>
      <c r="I132" s="10">
        <v>29</v>
      </c>
    </row>
    <row r="133" spans="1:9" x14ac:dyDescent="0.2">
      <c r="A133" s="10" t="s">
        <v>75</v>
      </c>
      <c r="B133" s="10" t="s">
        <v>80</v>
      </c>
      <c r="C133" s="21">
        <v>2470</v>
      </c>
      <c r="D133" s="10">
        <v>2</v>
      </c>
      <c r="E133" s="10">
        <v>2</v>
      </c>
      <c r="F133" s="18">
        <v>4.0485829959514098E-4</v>
      </c>
      <c r="G133" s="10" t="s">
        <v>7</v>
      </c>
      <c r="H133" s="10">
        <v>0</v>
      </c>
      <c r="I133" s="10">
        <v>30</v>
      </c>
    </row>
    <row r="134" spans="1:9" x14ac:dyDescent="0.2">
      <c r="A134" s="10" t="s">
        <v>20</v>
      </c>
      <c r="B134" s="10" t="s">
        <v>80</v>
      </c>
      <c r="C134" s="21">
        <v>2470</v>
      </c>
      <c r="D134" s="10">
        <v>1</v>
      </c>
      <c r="E134" s="10">
        <v>1</v>
      </c>
      <c r="F134" s="18">
        <v>2.0242914979757E-4</v>
      </c>
      <c r="G134" s="10" t="s">
        <v>7</v>
      </c>
      <c r="H134" s="18">
        <v>9.3436089999999997E-5</v>
      </c>
      <c r="I134" s="10">
        <v>31</v>
      </c>
    </row>
    <row r="135" spans="1:9" x14ac:dyDescent="0.2">
      <c r="A135" s="10" t="s">
        <v>76</v>
      </c>
      <c r="B135" s="10" t="s">
        <v>80</v>
      </c>
      <c r="C135" s="21">
        <v>2470</v>
      </c>
      <c r="D135" s="10">
        <v>1</v>
      </c>
      <c r="E135" s="10">
        <v>1</v>
      </c>
      <c r="F135" s="18">
        <v>2.0242914979757E-4</v>
      </c>
      <c r="G135" s="10" t="s">
        <v>7</v>
      </c>
      <c r="H135" s="18">
        <v>9.1060440000000003E-5</v>
      </c>
      <c r="I135" s="10">
        <v>32</v>
      </c>
    </row>
    <row r="136" spans="1:9" x14ac:dyDescent="0.2">
      <c r="A136" s="10" t="s">
        <v>63</v>
      </c>
      <c r="B136" s="10" t="s">
        <v>80</v>
      </c>
      <c r="C136" s="21">
        <v>2470</v>
      </c>
      <c r="D136" s="10">
        <v>1</v>
      </c>
      <c r="E136" s="10">
        <v>1</v>
      </c>
      <c r="F136" s="18">
        <v>2.0242914979757E-4</v>
      </c>
      <c r="G136" s="10" t="s">
        <v>7</v>
      </c>
      <c r="H136" s="10">
        <v>0</v>
      </c>
      <c r="I136" s="10">
        <v>33</v>
      </c>
    </row>
    <row r="137" spans="1:9" x14ac:dyDescent="0.2">
      <c r="A137" s="10" t="s">
        <v>32</v>
      </c>
      <c r="B137" s="10" t="s">
        <v>80</v>
      </c>
      <c r="C137" s="21">
        <v>2470</v>
      </c>
      <c r="D137" s="10">
        <v>1</v>
      </c>
      <c r="E137" s="10">
        <v>1</v>
      </c>
      <c r="F137" s="18">
        <v>2.0242914979757E-4</v>
      </c>
      <c r="G137" s="10" t="s">
        <v>7</v>
      </c>
      <c r="H137" s="10">
        <v>0</v>
      </c>
      <c r="I137" s="10">
        <v>34</v>
      </c>
    </row>
    <row r="138" spans="1:9" x14ac:dyDescent="0.2">
      <c r="A138" s="10" t="s">
        <v>91</v>
      </c>
      <c r="B138" s="10" t="s">
        <v>80</v>
      </c>
      <c r="C138" s="21">
        <v>2470</v>
      </c>
      <c r="D138" s="10">
        <v>1</v>
      </c>
      <c r="E138" s="10">
        <v>1</v>
      </c>
      <c r="F138" s="18">
        <v>2.0242914979757E-4</v>
      </c>
      <c r="G138" s="10"/>
      <c r="H138" s="10" t="s">
        <v>36</v>
      </c>
      <c r="I138" s="10">
        <v>35</v>
      </c>
    </row>
    <row r="139" spans="1:9" x14ac:dyDescent="0.2">
      <c r="A139" s="10" t="s">
        <v>92</v>
      </c>
      <c r="B139" s="10" t="s">
        <v>80</v>
      </c>
      <c r="C139" s="21">
        <v>2470</v>
      </c>
      <c r="D139" s="10">
        <v>1</v>
      </c>
      <c r="E139" s="10">
        <v>1</v>
      </c>
      <c r="F139" s="18">
        <v>2.0242914979757E-4</v>
      </c>
      <c r="G139" s="10" t="s">
        <v>7</v>
      </c>
      <c r="H139" s="18">
        <v>7.3912494999999994E-5</v>
      </c>
      <c r="I139" s="10">
        <v>36</v>
      </c>
    </row>
    <row r="140" spans="1:9" x14ac:dyDescent="0.2">
      <c r="A140" s="10" t="s">
        <v>55</v>
      </c>
      <c r="B140" s="10" t="s">
        <v>80</v>
      </c>
      <c r="C140" s="21">
        <v>2470</v>
      </c>
      <c r="D140" s="10">
        <v>1</v>
      </c>
      <c r="E140" s="10">
        <v>1</v>
      </c>
      <c r="F140" s="18">
        <v>2.0242914979757E-4</v>
      </c>
      <c r="G140" s="10" t="s">
        <v>7</v>
      </c>
      <c r="H140" s="18">
        <v>2.1425438000000001E-4</v>
      </c>
      <c r="I140" s="10">
        <v>37</v>
      </c>
    </row>
    <row r="141" spans="1:9" x14ac:dyDescent="0.2">
      <c r="A141" s="10" t="s">
        <v>46</v>
      </c>
      <c r="B141" s="10" t="s">
        <v>80</v>
      </c>
      <c r="C141" s="21">
        <v>2470</v>
      </c>
      <c r="D141" s="10">
        <v>1</v>
      </c>
      <c r="E141" s="10">
        <v>1</v>
      </c>
      <c r="F141" s="18">
        <v>2.0242914979757E-4</v>
      </c>
      <c r="G141" s="10" t="s">
        <v>7</v>
      </c>
      <c r="H141" s="18">
        <v>1.5815398E-4</v>
      </c>
      <c r="I141" s="10">
        <v>38</v>
      </c>
    </row>
    <row r="142" spans="1:9" x14ac:dyDescent="0.2">
      <c r="A142" s="10" t="s">
        <v>93</v>
      </c>
      <c r="B142" s="10" t="s">
        <v>80</v>
      </c>
      <c r="C142" s="21">
        <v>2470</v>
      </c>
      <c r="D142" s="10">
        <v>1</v>
      </c>
      <c r="E142" s="10">
        <v>1</v>
      </c>
      <c r="F142" s="18">
        <v>2.0242914979757E-4</v>
      </c>
      <c r="G142" s="10"/>
      <c r="H142" s="10" t="s">
        <v>36</v>
      </c>
      <c r="I142" s="10">
        <v>39</v>
      </c>
    </row>
    <row r="143" spans="1:9" x14ac:dyDescent="0.2">
      <c r="A143" s="10" t="s">
        <v>60</v>
      </c>
      <c r="B143" s="10" t="s">
        <v>80</v>
      </c>
      <c r="C143" s="21">
        <v>2470</v>
      </c>
      <c r="D143" s="10">
        <v>1</v>
      </c>
      <c r="E143" s="10">
        <v>1</v>
      </c>
      <c r="F143" s="18">
        <v>2.0242914979757E-4</v>
      </c>
      <c r="G143" s="10" t="s">
        <v>7</v>
      </c>
      <c r="H143" s="10">
        <v>0.01</v>
      </c>
      <c r="I143" s="10">
        <v>40</v>
      </c>
    </row>
    <row r="144" spans="1:9" x14ac:dyDescent="0.2">
      <c r="A144" s="10" t="s">
        <v>22</v>
      </c>
      <c r="B144" s="10" t="s">
        <v>80</v>
      </c>
      <c r="C144" s="21">
        <v>2470</v>
      </c>
      <c r="D144" s="10">
        <v>1</v>
      </c>
      <c r="E144" s="10">
        <v>1</v>
      </c>
      <c r="F144" s="18">
        <v>2.0242914979757E-4</v>
      </c>
      <c r="G144" s="10" t="s">
        <v>7</v>
      </c>
      <c r="H144" s="18">
        <v>9.7904943999999999E-5</v>
      </c>
      <c r="I144" s="10">
        <v>41</v>
      </c>
    </row>
    <row r="145" spans="1:9" x14ac:dyDescent="0.2">
      <c r="A145" s="10" t="s">
        <v>17</v>
      </c>
      <c r="B145" s="10" t="s">
        <v>94</v>
      </c>
      <c r="C145" s="21">
        <v>456778</v>
      </c>
      <c r="D145" s="10">
        <v>264640</v>
      </c>
      <c r="E145" s="10">
        <v>321277</v>
      </c>
      <c r="F145" s="13">
        <v>0.35167740127589298</v>
      </c>
      <c r="G145" s="10" t="s">
        <v>8</v>
      </c>
      <c r="H145" s="10">
        <v>0.28999999999999998</v>
      </c>
      <c r="I145" s="10">
        <v>1</v>
      </c>
    </row>
    <row r="146" spans="1:9" x14ac:dyDescent="0.2">
      <c r="A146" s="10" t="s">
        <v>21</v>
      </c>
      <c r="B146" s="10" t="s">
        <v>94</v>
      </c>
      <c r="C146" s="21">
        <v>456778</v>
      </c>
      <c r="D146" s="10">
        <v>128881</v>
      </c>
      <c r="E146" s="10">
        <v>139772</v>
      </c>
      <c r="F146" s="13">
        <v>0.15299773631829899</v>
      </c>
      <c r="G146" s="10" t="s">
        <v>8</v>
      </c>
      <c r="H146" s="10">
        <v>0.19</v>
      </c>
      <c r="I146" s="10">
        <v>2</v>
      </c>
    </row>
    <row r="147" spans="1:9" x14ac:dyDescent="0.2">
      <c r="A147" s="10" t="s">
        <v>27</v>
      </c>
      <c r="B147" s="10" t="s">
        <v>94</v>
      </c>
      <c r="C147" s="21">
        <v>456778</v>
      </c>
      <c r="D147" s="10">
        <v>120524</v>
      </c>
      <c r="E147" s="10">
        <v>130037</v>
      </c>
      <c r="F147" s="13">
        <v>0.14234157511964199</v>
      </c>
      <c r="G147" s="10" t="s">
        <v>8</v>
      </c>
      <c r="H147" s="10">
        <v>0.18</v>
      </c>
      <c r="I147" s="10">
        <v>3</v>
      </c>
    </row>
    <row r="148" spans="1:9" x14ac:dyDescent="0.2">
      <c r="A148" s="10" t="s">
        <v>28</v>
      </c>
      <c r="B148" s="10" t="s">
        <v>94</v>
      </c>
      <c r="C148" s="21">
        <v>456778</v>
      </c>
      <c r="D148" s="10">
        <v>83490</v>
      </c>
      <c r="E148" s="10">
        <v>87864</v>
      </c>
      <c r="F148" s="16">
        <v>9.6178012075887998E-2</v>
      </c>
      <c r="G148" s="10" t="s">
        <v>8</v>
      </c>
      <c r="H148" s="10">
        <v>0.09</v>
      </c>
      <c r="I148" s="10">
        <v>4</v>
      </c>
    </row>
    <row r="149" spans="1:9" x14ac:dyDescent="0.2">
      <c r="A149" s="10" t="s">
        <v>37</v>
      </c>
      <c r="B149" s="10" t="s">
        <v>94</v>
      </c>
      <c r="C149" s="21">
        <v>456778</v>
      </c>
      <c r="D149" s="10">
        <v>45249</v>
      </c>
      <c r="E149" s="10">
        <v>46443</v>
      </c>
      <c r="F149" s="13">
        <v>5.0837606014300103E-2</v>
      </c>
      <c r="G149" s="10" t="s">
        <v>8</v>
      </c>
      <c r="H149" s="10">
        <v>0.05</v>
      </c>
      <c r="I149" s="10">
        <v>5</v>
      </c>
    </row>
    <row r="150" spans="1:9" x14ac:dyDescent="0.2">
      <c r="A150" s="10" t="s">
        <v>35</v>
      </c>
      <c r="B150" s="10" t="s">
        <v>94</v>
      </c>
      <c r="C150" s="21">
        <v>456778</v>
      </c>
      <c r="D150" s="10">
        <v>44694</v>
      </c>
      <c r="E150" s="10">
        <v>45949</v>
      </c>
      <c r="F150" s="16">
        <v>5.0296861932930197E-2</v>
      </c>
      <c r="G150" s="10"/>
      <c r="H150" s="10" t="s">
        <v>36</v>
      </c>
      <c r="I150" s="10">
        <v>6</v>
      </c>
    </row>
    <row r="151" spans="1:9" x14ac:dyDescent="0.2">
      <c r="A151" s="10" t="s">
        <v>23</v>
      </c>
      <c r="B151" s="10" t="s">
        <v>94</v>
      </c>
      <c r="C151" s="21">
        <v>456778</v>
      </c>
      <c r="D151" s="10">
        <v>29436</v>
      </c>
      <c r="E151" s="10">
        <v>29940</v>
      </c>
      <c r="F151" s="13">
        <v>3.2773031976145901E-2</v>
      </c>
      <c r="G151" s="10" t="s">
        <v>8</v>
      </c>
      <c r="H151" s="10">
        <v>0.03</v>
      </c>
      <c r="I151" s="10">
        <v>7</v>
      </c>
    </row>
    <row r="152" spans="1:9" x14ac:dyDescent="0.2">
      <c r="A152" s="10" t="s">
        <v>40</v>
      </c>
      <c r="B152" s="10" t="s">
        <v>94</v>
      </c>
      <c r="C152" s="21">
        <v>456778</v>
      </c>
      <c r="D152" s="10">
        <v>27488</v>
      </c>
      <c r="E152" s="10">
        <v>27913</v>
      </c>
      <c r="F152" s="13">
        <v>3.0554229844694698E-2</v>
      </c>
      <c r="G152" s="10" t="s">
        <v>8</v>
      </c>
      <c r="H152" s="10">
        <v>0.03</v>
      </c>
      <c r="I152" s="10">
        <v>8</v>
      </c>
    </row>
    <row r="153" spans="1:9" x14ac:dyDescent="0.2">
      <c r="A153" s="10" t="s">
        <v>45</v>
      </c>
      <c r="B153" s="10" t="s">
        <v>94</v>
      </c>
      <c r="C153" s="21">
        <v>456778</v>
      </c>
      <c r="D153" s="10">
        <v>14926</v>
      </c>
      <c r="E153" s="10">
        <v>15045</v>
      </c>
      <c r="F153" s="16">
        <v>1.6468612761560301E-2</v>
      </c>
      <c r="G153" s="10" t="s">
        <v>8</v>
      </c>
      <c r="H153" s="10">
        <v>0.02</v>
      </c>
      <c r="I153" s="10">
        <v>9</v>
      </c>
    </row>
    <row r="154" spans="1:9" x14ac:dyDescent="0.2">
      <c r="A154" s="10" t="s">
        <v>46</v>
      </c>
      <c r="B154" s="10" t="s">
        <v>94</v>
      </c>
      <c r="C154" s="21">
        <v>456778</v>
      </c>
      <c r="D154" s="10">
        <v>11266</v>
      </c>
      <c r="E154" s="10">
        <v>11365</v>
      </c>
      <c r="F154" s="13">
        <v>1.24403977424481E-2</v>
      </c>
      <c r="G154" s="10" t="s">
        <v>8</v>
      </c>
      <c r="H154" s="10">
        <v>0.01</v>
      </c>
      <c r="I154" s="10">
        <v>10</v>
      </c>
    </row>
    <row r="155" spans="1:9" x14ac:dyDescent="0.2">
      <c r="A155" s="10" t="s">
        <v>50</v>
      </c>
      <c r="B155" s="10" t="s">
        <v>94</v>
      </c>
      <c r="C155" s="21">
        <v>456778</v>
      </c>
      <c r="D155" s="10">
        <v>10429</v>
      </c>
      <c r="E155" s="10">
        <v>10526</v>
      </c>
      <c r="F155" s="13">
        <v>1.1522008503036399E-2</v>
      </c>
      <c r="G155" s="10" t="s">
        <v>8</v>
      </c>
      <c r="H155" s="10">
        <v>0.01</v>
      </c>
      <c r="I155" s="10">
        <v>11</v>
      </c>
    </row>
    <row r="156" spans="1:9" x14ac:dyDescent="0.2">
      <c r="A156" s="10" t="s">
        <v>24</v>
      </c>
      <c r="B156" s="10" t="s">
        <v>94</v>
      </c>
      <c r="C156" s="21">
        <v>456778</v>
      </c>
      <c r="D156" s="10">
        <v>10056</v>
      </c>
      <c r="E156" s="10">
        <v>10118</v>
      </c>
      <c r="F156" s="13">
        <v>1.1075402055265301E-2</v>
      </c>
      <c r="G156" s="10" t="s">
        <v>8</v>
      </c>
      <c r="H156" s="10">
        <v>0.02</v>
      </c>
      <c r="I156" s="10">
        <v>12</v>
      </c>
    </row>
    <row r="157" spans="1:9" x14ac:dyDescent="0.2">
      <c r="A157" s="10" t="s">
        <v>38</v>
      </c>
      <c r="B157" s="10" t="s">
        <v>94</v>
      </c>
      <c r="C157" s="21">
        <v>456778</v>
      </c>
      <c r="D157" s="10">
        <v>6177</v>
      </c>
      <c r="E157" s="10">
        <v>6177</v>
      </c>
      <c r="F157" s="16">
        <v>6.7614902644172799E-3</v>
      </c>
      <c r="G157" s="10" t="s">
        <v>8</v>
      </c>
      <c r="H157" s="10">
        <v>0.01</v>
      </c>
      <c r="I157" s="10">
        <v>13</v>
      </c>
    </row>
    <row r="158" spans="1:9" x14ac:dyDescent="0.2">
      <c r="A158" s="10" t="s">
        <v>53</v>
      </c>
      <c r="B158" s="10" t="s">
        <v>94</v>
      </c>
      <c r="C158" s="21">
        <v>456778</v>
      </c>
      <c r="D158" s="10">
        <v>5958</v>
      </c>
      <c r="E158" s="10">
        <v>6008</v>
      </c>
      <c r="F158" s="16">
        <v>6.5764988681591497E-3</v>
      </c>
      <c r="G158" s="10"/>
      <c r="H158" s="10" t="s">
        <v>36</v>
      </c>
      <c r="I158" s="10">
        <v>14</v>
      </c>
    </row>
    <row r="159" spans="1:9" x14ac:dyDescent="0.2">
      <c r="A159" s="10" t="s">
        <v>29</v>
      </c>
      <c r="B159" s="10" t="s">
        <v>94</v>
      </c>
      <c r="C159" s="21">
        <v>456778</v>
      </c>
      <c r="D159" s="10">
        <v>4617</v>
      </c>
      <c r="E159" s="10">
        <v>4684</v>
      </c>
      <c r="F159" s="16">
        <v>5.1272171601959796E-3</v>
      </c>
      <c r="G159" s="10" t="s">
        <v>8</v>
      </c>
      <c r="H159" s="10">
        <v>0.01</v>
      </c>
      <c r="I159" s="10">
        <v>15</v>
      </c>
    </row>
    <row r="160" spans="1:9" x14ac:dyDescent="0.2">
      <c r="A160" s="10" t="s">
        <v>55</v>
      </c>
      <c r="B160" s="10" t="s">
        <v>94</v>
      </c>
      <c r="C160" s="21">
        <v>456778</v>
      </c>
      <c r="D160" s="10">
        <v>3904</v>
      </c>
      <c r="E160" s="10">
        <v>3914</v>
      </c>
      <c r="F160" s="16">
        <v>4.2843569523926201E-3</v>
      </c>
      <c r="G160" s="10" t="s">
        <v>8</v>
      </c>
      <c r="H160" s="10">
        <v>0</v>
      </c>
      <c r="I160" s="10">
        <v>16</v>
      </c>
    </row>
    <row r="161" spans="1:9" x14ac:dyDescent="0.2">
      <c r="A161" s="10" t="s">
        <v>52</v>
      </c>
      <c r="B161" s="10" t="s">
        <v>94</v>
      </c>
      <c r="C161" s="21">
        <v>456778</v>
      </c>
      <c r="D161" s="10">
        <v>3745</v>
      </c>
      <c r="E161" s="10">
        <v>3748</v>
      </c>
      <c r="F161" s="16">
        <v>4.1026494270739802E-3</v>
      </c>
      <c r="G161" s="10" t="s">
        <v>8</v>
      </c>
      <c r="H161" s="10">
        <v>0</v>
      </c>
      <c r="I161" s="10">
        <v>17</v>
      </c>
    </row>
    <row r="162" spans="1:9" x14ac:dyDescent="0.2">
      <c r="A162" s="10" t="s">
        <v>65</v>
      </c>
      <c r="B162" s="10" t="s">
        <v>94</v>
      </c>
      <c r="C162" s="21">
        <v>456778</v>
      </c>
      <c r="D162" s="10">
        <v>2160</v>
      </c>
      <c r="E162" s="10">
        <v>2163</v>
      </c>
      <c r="F162" s="16">
        <v>2.3676709473748701E-3</v>
      </c>
      <c r="G162" s="10" t="s">
        <v>8</v>
      </c>
      <c r="H162" s="10">
        <v>0</v>
      </c>
      <c r="I162" s="10">
        <v>18</v>
      </c>
    </row>
    <row r="163" spans="1:9" x14ac:dyDescent="0.2">
      <c r="A163" s="10" t="s">
        <v>54</v>
      </c>
      <c r="B163" s="10" t="s">
        <v>94</v>
      </c>
      <c r="C163" s="21">
        <v>456778</v>
      </c>
      <c r="D163" s="10">
        <v>1689</v>
      </c>
      <c r="E163" s="10">
        <v>1689</v>
      </c>
      <c r="F163" s="16">
        <v>1.84881933893488E-3</v>
      </c>
      <c r="G163" s="10" t="s">
        <v>8</v>
      </c>
      <c r="H163" s="18">
        <v>9.1628333999999999E-4</v>
      </c>
      <c r="I163" s="10">
        <v>19</v>
      </c>
    </row>
    <row r="164" spans="1:9" x14ac:dyDescent="0.2">
      <c r="A164" s="10" t="s">
        <v>25</v>
      </c>
      <c r="B164" s="10" t="s">
        <v>94</v>
      </c>
      <c r="C164" s="21">
        <v>456778</v>
      </c>
      <c r="D164" s="10">
        <v>1466</v>
      </c>
      <c r="E164" s="10">
        <v>1469</v>
      </c>
      <c r="F164" s="16">
        <v>1.60800213670535E-3</v>
      </c>
      <c r="G164" s="10" t="s">
        <v>8</v>
      </c>
      <c r="H164" s="10">
        <v>0.01</v>
      </c>
      <c r="I164" s="10">
        <v>20</v>
      </c>
    </row>
    <row r="165" spans="1:9" x14ac:dyDescent="0.2">
      <c r="A165" s="10" t="s">
        <v>66</v>
      </c>
      <c r="B165" s="10" t="s">
        <v>94</v>
      </c>
      <c r="C165" s="21">
        <v>456778</v>
      </c>
      <c r="D165" s="10">
        <v>1415</v>
      </c>
      <c r="E165" s="10">
        <v>1417</v>
      </c>
      <c r="F165" s="16">
        <v>1.5510817070874599E-3</v>
      </c>
      <c r="G165" s="10" t="s">
        <v>8</v>
      </c>
      <c r="H165" s="10">
        <v>0</v>
      </c>
      <c r="I165" s="10">
        <v>21</v>
      </c>
    </row>
    <row r="166" spans="1:9" x14ac:dyDescent="0.2">
      <c r="A166" s="10" t="s">
        <v>73</v>
      </c>
      <c r="B166" s="10" t="s">
        <v>94</v>
      </c>
      <c r="C166" s="21">
        <v>456778</v>
      </c>
      <c r="D166" s="10">
        <v>993</v>
      </c>
      <c r="E166" s="10">
        <v>1070</v>
      </c>
      <c r="F166" s="16">
        <v>1.1712473017527101E-3</v>
      </c>
      <c r="G166" s="10"/>
      <c r="H166" s="10" t="s">
        <v>36</v>
      </c>
      <c r="I166" s="10">
        <v>22</v>
      </c>
    </row>
    <row r="167" spans="1:9" x14ac:dyDescent="0.2">
      <c r="A167" s="10" t="s">
        <v>79</v>
      </c>
      <c r="B167" s="10" t="s">
        <v>94</v>
      </c>
      <c r="C167" s="21">
        <v>456778</v>
      </c>
      <c r="D167" s="10">
        <v>597</v>
      </c>
      <c r="E167" s="10">
        <v>598</v>
      </c>
      <c r="F167" s="18">
        <v>6.5458494060572096E-4</v>
      </c>
      <c r="G167" s="10"/>
      <c r="H167" s="10" t="s">
        <v>36</v>
      </c>
      <c r="I167" s="10">
        <v>23</v>
      </c>
    </row>
    <row r="168" spans="1:9" x14ac:dyDescent="0.2">
      <c r="A168" s="10" t="s">
        <v>20</v>
      </c>
      <c r="B168" s="10" t="s">
        <v>94</v>
      </c>
      <c r="C168" s="21">
        <v>456778</v>
      </c>
      <c r="D168" s="10">
        <v>558</v>
      </c>
      <c r="E168" s="10">
        <v>558</v>
      </c>
      <c r="F168" s="18">
        <v>6.1079999474580599E-4</v>
      </c>
      <c r="G168" s="10" t="s">
        <v>8</v>
      </c>
      <c r="H168" s="10">
        <v>0</v>
      </c>
      <c r="I168" s="10">
        <v>24</v>
      </c>
    </row>
    <row r="169" spans="1:9" x14ac:dyDescent="0.2">
      <c r="A169" s="10" t="s">
        <v>76</v>
      </c>
      <c r="B169" s="10" t="s">
        <v>94</v>
      </c>
      <c r="C169" s="21">
        <v>456778</v>
      </c>
      <c r="D169" s="10">
        <v>409</v>
      </c>
      <c r="E169" s="10">
        <v>409</v>
      </c>
      <c r="F169" s="18">
        <v>4.4770107141762502E-4</v>
      </c>
      <c r="G169" s="10" t="s">
        <v>8</v>
      </c>
      <c r="H169" s="18">
        <v>4.8587890000000001E-4</v>
      </c>
      <c r="I169" s="10">
        <v>25</v>
      </c>
    </row>
    <row r="170" spans="1:9" x14ac:dyDescent="0.2">
      <c r="A170" s="10" t="s">
        <v>60</v>
      </c>
      <c r="B170" s="10" t="s">
        <v>94</v>
      </c>
      <c r="C170" s="21">
        <v>456778</v>
      </c>
      <c r="D170" s="10">
        <v>369</v>
      </c>
      <c r="E170" s="10">
        <v>369</v>
      </c>
      <c r="F170" s="18">
        <v>4.0391612555770999E-4</v>
      </c>
      <c r="G170" s="10" t="s">
        <v>8</v>
      </c>
      <c r="H170" s="10">
        <v>0.01</v>
      </c>
      <c r="I170" s="10">
        <v>26</v>
      </c>
    </row>
    <row r="171" spans="1:9" x14ac:dyDescent="0.2">
      <c r="A171" s="10" t="s">
        <v>95</v>
      </c>
      <c r="B171" s="10" t="s">
        <v>94</v>
      </c>
      <c r="C171" s="21">
        <v>456778</v>
      </c>
      <c r="D171" s="10">
        <v>301</v>
      </c>
      <c r="E171" s="10">
        <v>301</v>
      </c>
      <c r="F171" s="18">
        <v>3.2948171759585601E-4</v>
      </c>
      <c r="G171" s="10" t="s">
        <v>8</v>
      </c>
      <c r="H171" s="18">
        <v>5.7484732999999995E-4</v>
      </c>
      <c r="I171" s="10">
        <v>27</v>
      </c>
    </row>
    <row r="172" spans="1:9" x14ac:dyDescent="0.2">
      <c r="A172" s="10" t="s">
        <v>92</v>
      </c>
      <c r="B172" s="10" t="s">
        <v>94</v>
      </c>
      <c r="C172" s="21">
        <v>456778</v>
      </c>
      <c r="D172" s="10">
        <v>279</v>
      </c>
      <c r="E172" s="10">
        <v>279</v>
      </c>
      <c r="F172" s="18">
        <v>3.05399997372903E-4</v>
      </c>
      <c r="G172" s="10" t="s">
        <v>8</v>
      </c>
      <c r="H172" s="18">
        <v>5.1164250000000004E-4</v>
      </c>
      <c r="I172" s="10">
        <v>28</v>
      </c>
    </row>
    <row r="173" spans="1:9" x14ac:dyDescent="0.2">
      <c r="A173" s="10" t="s">
        <v>118</v>
      </c>
      <c r="B173" s="10" t="s">
        <v>94</v>
      </c>
      <c r="C173" s="21">
        <v>456778</v>
      </c>
      <c r="D173" s="10">
        <v>275</v>
      </c>
      <c r="E173" s="10">
        <v>277</v>
      </c>
      <c r="F173" s="18">
        <v>3.0321075007990698E-4</v>
      </c>
      <c r="G173" s="10" t="s">
        <v>8</v>
      </c>
      <c r="H173" s="10">
        <v>1E-3</v>
      </c>
      <c r="I173" s="10">
        <v>29</v>
      </c>
    </row>
    <row r="174" spans="1:9" x14ac:dyDescent="0.2">
      <c r="A174" s="10" t="s">
        <v>48</v>
      </c>
      <c r="B174" s="10" t="s">
        <v>94</v>
      </c>
      <c r="C174" s="21">
        <v>456778</v>
      </c>
      <c r="D174" s="10">
        <v>263</v>
      </c>
      <c r="E174" s="10">
        <v>265</v>
      </c>
      <c r="F174" s="18">
        <v>2.9007526632193298E-4</v>
      </c>
      <c r="G174" s="10"/>
      <c r="H174" s="10" t="s">
        <v>36</v>
      </c>
      <c r="I174" s="10">
        <v>30</v>
      </c>
    </row>
    <row r="175" spans="1:9" x14ac:dyDescent="0.2">
      <c r="A175" s="10" t="s">
        <v>57</v>
      </c>
      <c r="B175" s="10" t="s">
        <v>94</v>
      </c>
      <c r="C175" s="21">
        <v>456778</v>
      </c>
      <c r="D175" s="10">
        <v>194</v>
      </c>
      <c r="E175" s="10">
        <v>194</v>
      </c>
      <c r="F175" s="18">
        <v>2.1235698742058499E-4</v>
      </c>
      <c r="G175" s="10"/>
      <c r="H175" s="10" t="s">
        <v>36</v>
      </c>
      <c r="I175" s="10">
        <v>31</v>
      </c>
    </row>
    <row r="176" spans="1:9" x14ac:dyDescent="0.2">
      <c r="A176" s="10" t="s">
        <v>47</v>
      </c>
      <c r="B176" s="10" t="s">
        <v>94</v>
      </c>
      <c r="C176" s="21">
        <v>456778</v>
      </c>
      <c r="D176" s="10">
        <v>191</v>
      </c>
      <c r="E176" s="10">
        <v>191</v>
      </c>
      <c r="F176" s="18">
        <v>2.0907311648109099E-4</v>
      </c>
      <c r="G176" s="10" t="s">
        <v>8</v>
      </c>
      <c r="H176" s="10">
        <v>0.01</v>
      </c>
      <c r="I176" s="10">
        <v>32</v>
      </c>
    </row>
    <row r="177" spans="1:9" x14ac:dyDescent="0.2">
      <c r="A177" s="10" t="s">
        <v>117</v>
      </c>
      <c r="B177" s="10" t="s">
        <v>94</v>
      </c>
      <c r="C177" s="21">
        <v>456778</v>
      </c>
      <c r="D177" s="10">
        <v>175</v>
      </c>
      <c r="E177" s="10">
        <v>177</v>
      </c>
      <c r="F177" s="18">
        <v>1.9374838543012099E-4</v>
      </c>
      <c r="G177" s="10" t="s">
        <v>8</v>
      </c>
      <c r="H177" s="18">
        <v>6.873065E-4</v>
      </c>
      <c r="I177" s="10">
        <v>33</v>
      </c>
    </row>
    <row r="178" spans="1:9" x14ac:dyDescent="0.2">
      <c r="A178" s="10" t="s">
        <v>31</v>
      </c>
      <c r="B178" s="10" t="s">
        <v>94</v>
      </c>
      <c r="C178" s="21">
        <v>456778</v>
      </c>
      <c r="D178" s="10">
        <v>166</v>
      </c>
      <c r="E178" s="10">
        <v>166</v>
      </c>
      <c r="F178" s="18">
        <v>1.81707525318644E-4</v>
      </c>
      <c r="G178" s="10" t="s">
        <v>8</v>
      </c>
      <c r="H178" s="18">
        <v>5.8934912999999999E-4</v>
      </c>
      <c r="I178" s="10">
        <v>34</v>
      </c>
    </row>
    <row r="179" spans="1:9" x14ac:dyDescent="0.2">
      <c r="A179" s="10" t="s">
        <v>64</v>
      </c>
      <c r="B179" s="10" t="s">
        <v>94</v>
      </c>
      <c r="C179" s="21">
        <v>456778</v>
      </c>
      <c r="D179" s="10">
        <v>126</v>
      </c>
      <c r="E179" s="10">
        <v>127</v>
      </c>
      <c r="F179" s="18">
        <v>1.3901720310522799E-4</v>
      </c>
      <c r="G179" s="10" t="s">
        <v>8</v>
      </c>
      <c r="H179" s="18">
        <v>1.1177335500000001E-4</v>
      </c>
      <c r="I179" s="10">
        <v>35</v>
      </c>
    </row>
    <row r="180" spans="1:9" x14ac:dyDescent="0.2">
      <c r="A180" s="10" t="s">
        <v>56</v>
      </c>
      <c r="B180" s="10" t="s">
        <v>94</v>
      </c>
      <c r="C180" s="21">
        <v>456778</v>
      </c>
      <c r="D180" s="10">
        <v>125</v>
      </c>
      <c r="E180" s="10">
        <v>125</v>
      </c>
      <c r="F180" s="18">
        <v>1.36827955812232E-4</v>
      </c>
      <c r="G180" s="10" t="s">
        <v>8</v>
      </c>
      <c r="H180" s="18">
        <v>1.0682110000000001E-4</v>
      </c>
      <c r="I180" s="10">
        <v>36</v>
      </c>
    </row>
    <row r="181" spans="1:9" x14ac:dyDescent="0.2">
      <c r="A181" s="10" t="s">
        <v>67</v>
      </c>
      <c r="B181" s="10" t="s">
        <v>94</v>
      </c>
      <c r="C181" s="21">
        <v>456778</v>
      </c>
      <c r="D181" s="10">
        <v>121</v>
      </c>
      <c r="E181" s="10">
        <v>121</v>
      </c>
      <c r="F181" s="18">
        <v>1.3244946122624099E-4</v>
      </c>
      <c r="G181" s="10" t="s">
        <v>8</v>
      </c>
      <c r="H181" s="10">
        <v>0</v>
      </c>
      <c r="I181" s="10">
        <v>37</v>
      </c>
    </row>
    <row r="182" spans="1:9" x14ac:dyDescent="0.2">
      <c r="A182" s="10" t="s">
        <v>22</v>
      </c>
      <c r="B182" s="10" t="s">
        <v>94</v>
      </c>
      <c r="C182" s="21">
        <v>456778</v>
      </c>
      <c r="D182" s="10">
        <v>112</v>
      </c>
      <c r="E182" s="10">
        <v>112</v>
      </c>
      <c r="F182" s="18">
        <v>1.2259784840776001E-4</v>
      </c>
      <c r="G182" s="10" t="s">
        <v>8</v>
      </c>
      <c r="H182" s="10">
        <v>0</v>
      </c>
      <c r="I182" s="10">
        <v>38</v>
      </c>
    </row>
    <row r="183" spans="1:9" x14ac:dyDescent="0.2">
      <c r="A183" s="10" t="s">
        <v>49</v>
      </c>
      <c r="B183" s="10" t="s">
        <v>94</v>
      </c>
      <c r="C183" s="21">
        <v>456778</v>
      </c>
      <c r="D183" s="10">
        <v>104</v>
      </c>
      <c r="E183" s="10">
        <v>104</v>
      </c>
      <c r="F183" s="18">
        <v>1.1384085923577701E-4</v>
      </c>
      <c r="G183" s="10"/>
      <c r="H183" s="10" t="s">
        <v>36</v>
      </c>
      <c r="I183" s="10">
        <v>39</v>
      </c>
    </row>
    <row r="184" spans="1:9" x14ac:dyDescent="0.2">
      <c r="A184" s="10" t="s">
        <v>96</v>
      </c>
      <c r="B184" s="10" t="s">
        <v>94</v>
      </c>
      <c r="C184" s="21">
        <v>456778</v>
      </c>
      <c r="D184" s="10">
        <v>101</v>
      </c>
      <c r="E184" s="10">
        <v>101</v>
      </c>
      <c r="F184" s="18">
        <v>1.10556988296283E-4</v>
      </c>
      <c r="G184" s="10" t="s">
        <v>8</v>
      </c>
      <c r="H184" s="18">
        <v>1.4842300000000001E-4</v>
      </c>
      <c r="I184" s="10">
        <v>40</v>
      </c>
    </row>
    <row r="185" spans="1:9" x14ac:dyDescent="0.2">
      <c r="A185" s="10" t="s">
        <v>74</v>
      </c>
      <c r="B185" s="10" t="s">
        <v>94</v>
      </c>
      <c r="C185" s="21">
        <v>456778</v>
      </c>
      <c r="D185" s="10">
        <v>95</v>
      </c>
      <c r="E185" s="10">
        <v>95</v>
      </c>
      <c r="F185" s="18">
        <v>1.03989246417296E-4</v>
      </c>
      <c r="G185" s="10" t="s">
        <v>8</v>
      </c>
      <c r="H185" s="10">
        <v>0</v>
      </c>
      <c r="I185" s="10">
        <v>41</v>
      </c>
    </row>
    <row r="186" spans="1:9" x14ac:dyDescent="0.2">
      <c r="A186" s="10" t="s">
        <v>72</v>
      </c>
      <c r="B186" s="10" t="s">
        <v>94</v>
      </c>
      <c r="C186" s="21">
        <v>456778</v>
      </c>
      <c r="D186" s="10">
        <v>77</v>
      </c>
      <c r="E186" s="10">
        <v>77</v>
      </c>
      <c r="F186" s="18">
        <v>8.4286020780335297E-5</v>
      </c>
      <c r="G186" s="10" t="s">
        <v>8</v>
      </c>
      <c r="H186" s="10">
        <v>0</v>
      </c>
      <c r="I186" s="10">
        <v>42</v>
      </c>
    </row>
    <row r="187" spans="1:9" x14ac:dyDescent="0.2">
      <c r="A187" s="10" t="s">
        <v>97</v>
      </c>
      <c r="B187" s="10" t="s">
        <v>94</v>
      </c>
      <c r="C187" s="21">
        <v>456778</v>
      </c>
      <c r="D187" s="10">
        <v>41</v>
      </c>
      <c r="E187" s="10">
        <v>41</v>
      </c>
      <c r="F187" s="18">
        <v>4.48795695064123E-5</v>
      </c>
      <c r="G187" s="10" t="s">
        <v>8</v>
      </c>
      <c r="H187" s="10">
        <v>0</v>
      </c>
      <c r="I187" s="10">
        <v>43</v>
      </c>
    </row>
    <row r="188" spans="1:9" x14ac:dyDescent="0.2">
      <c r="A188" s="10" t="s">
        <v>30</v>
      </c>
      <c r="B188" s="10" t="s">
        <v>94</v>
      </c>
      <c r="C188" s="21">
        <v>456778</v>
      </c>
      <c r="D188" s="10">
        <v>41</v>
      </c>
      <c r="E188" s="10">
        <v>41</v>
      </c>
      <c r="F188" s="18">
        <v>4.48795695064123E-5</v>
      </c>
      <c r="G188" s="10" t="s">
        <v>8</v>
      </c>
      <c r="H188" s="10">
        <v>0</v>
      </c>
      <c r="I188" s="10">
        <v>44</v>
      </c>
    </row>
    <row r="189" spans="1:9" x14ac:dyDescent="0.2">
      <c r="A189" s="10" t="s">
        <v>44</v>
      </c>
      <c r="B189" s="10" t="s">
        <v>94</v>
      </c>
      <c r="C189" s="21">
        <v>456778</v>
      </c>
      <c r="D189" s="10">
        <v>38</v>
      </c>
      <c r="E189" s="10">
        <v>38</v>
      </c>
      <c r="F189" s="18">
        <v>4.1595698566918698E-5</v>
      </c>
      <c r="G189" s="10" t="s">
        <v>8</v>
      </c>
      <c r="H189" s="18">
        <v>8.0939269999999995E-4</v>
      </c>
      <c r="I189" s="10">
        <v>45</v>
      </c>
    </row>
    <row r="190" spans="1:9" x14ac:dyDescent="0.2">
      <c r="A190" s="10" t="s">
        <v>116</v>
      </c>
      <c r="B190" s="10" t="s">
        <v>94</v>
      </c>
      <c r="C190" s="21">
        <v>456778</v>
      </c>
      <c r="D190" s="10">
        <v>36</v>
      </c>
      <c r="E190" s="10">
        <v>36</v>
      </c>
      <c r="F190" s="18">
        <v>3.9406451273922997E-5</v>
      </c>
      <c r="G190" s="10" t="s">
        <v>8</v>
      </c>
      <c r="H190" s="10">
        <v>0</v>
      </c>
      <c r="I190" s="10">
        <v>46</v>
      </c>
    </row>
    <row r="191" spans="1:9" x14ac:dyDescent="0.2">
      <c r="A191" s="10" t="s">
        <v>98</v>
      </c>
      <c r="B191" s="10" t="s">
        <v>94</v>
      </c>
      <c r="C191" s="21">
        <v>456778</v>
      </c>
      <c r="D191" s="10">
        <v>32</v>
      </c>
      <c r="E191" s="10">
        <v>32</v>
      </c>
      <c r="F191" s="18">
        <v>3.50279566879315E-5</v>
      </c>
      <c r="G191" s="10" t="s">
        <v>8</v>
      </c>
      <c r="H191" s="10">
        <v>0</v>
      </c>
      <c r="I191" s="10">
        <v>47</v>
      </c>
    </row>
    <row r="192" spans="1:9" x14ac:dyDescent="0.2">
      <c r="A192" s="10" t="s">
        <v>26</v>
      </c>
      <c r="B192" s="10" t="s">
        <v>94</v>
      </c>
      <c r="C192" s="21">
        <v>456778</v>
      </c>
      <c r="D192" s="10">
        <v>19</v>
      </c>
      <c r="E192" s="10">
        <v>19</v>
      </c>
      <c r="F192" s="18">
        <v>2.0797849283459301E-5</v>
      </c>
      <c r="G192" s="10" t="s">
        <v>8</v>
      </c>
      <c r="H192" s="10">
        <v>0</v>
      </c>
      <c r="I192" s="10">
        <v>48</v>
      </c>
    </row>
    <row r="193" spans="1:9" x14ac:dyDescent="0.2">
      <c r="A193" s="10" t="s">
        <v>99</v>
      </c>
      <c r="B193" s="10" t="s">
        <v>94</v>
      </c>
      <c r="C193" s="21">
        <v>456778</v>
      </c>
      <c r="D193" s="10">
        <v>18</v>
      </c>
      <c r="E193" s="10">
        <v>18</v>
      </c>
      <c r="F193" s="18">
        <v>1.9703225636961498E-5</v>
      </c>
      <c r="G193" s="10"/>
      <c r="H193" s="10" t="s">
        <v>36</v>
      </c>
      <c r="I193" s="10">
        <v>49</v>
      </c>
    </row>
    <row r="194" spans="1:9" x14ac:dyDescent="0.2">
      <c r="A194" s="10" t="s">
        <v>41</v>
      </c>
      <c r="B194" s="10" t="s">
        <v>94</v>
      </c>
      <c r="C194" s="21">
        <v>456778</v>
      </c>
      <c r="D194" s="10">
        <v>14</v>
      </c>
      <c r="E194" s="10">
        <v>14</v>
      </c>
      <c r="F194" s="18">
        <v>1.5324731050970002E-5</v>
      </c>
      <c r="G194" s="10" t="s">
        <v>8</v>
      </c>
      <c r="H194" s="18">
        <v>1.7518068000000001E-4</v>
      </c>
      <c r="I194" s="10">
        <v>50</v>
      </c>
    </row>
    <row r="195" spans="1:9" x14ac:dyDescent="0.2">
      <c r="A195" s="10" t="s">
        <v>39</v>
      </c>
      <c r="B195" s="10" t="s">
        <v>94</v>
      </c>
      <c r="C195" s="21">
        <v>456778</v>
      </c>
      <c r="D195" s="10">
        <v>11</v>
      </c>
      <c r="E195" s="10">
        <v>11</v>
      </c>
      <c r="F195" s="18">
        <v>1.2040860111476399E-5</v>
      </c>
      <c r="G195" s="10" t="s">
        <v>8</v>
      </c>
      <c r="H195" s="10">
        <v>0</v>
      </c>
      <c r="I195" s="10">
        <v>51</v>
      </c>
    </row>
    <row r="196" spans="1:9" x14ac:dyDescent="0.2">
      <c r="A196" s="10" t="s">
        <v>78</v>
      </c>
      <c r="B196" s="10" t="s">
        <v>94</v>
      </c>
      <c r="C196" s="21">
        <v>456778</v>
      </c>
      <c r="D196" s="10">
        <v>9</v>
      </c>
      <c r="E196" s="10">
        <v>9</v>
      </c>
      <c r="F196" s="18">
        <v>9.8516128184807492E-6</v>
      </c>
      <c r="G196" s="10" t="s">
        <v>8</v>
      </c>
      <c r="H196" s="10">
        <v>0</v>
      </c>
      <c r="I196" s="10">
        <v>52</v>
      </c>
    </row>
    <row r="197" spans="1:9" x14ac:dyDescent="0.2">
      <c r="A197" s="10" t="s">
        <v>82</v>
      </c>
      <c r="B197" s="10" t="s">
        <v>94</v>
      </c>
      <c r="C197" s="21">
        <v>456778</v>
      </c>
      <c r="D197" s="10">
        <v>8</v>
      </c>
      <c r="E197" s="10">
        <v>8</v>
      </c>
      <c r="F197" s="18">
        <v>8.7569891719828801E-6</v>
      </c>
      <c r="G197" s="10" t="s">
        <v>8</v>
      </c>
      <c r="H197" s="10">
        <v>0</v>
      </c>
      <c r="I197" s="10">
        <v>53</v>
      </c>
    </row>
    <row r="198" spans="1:9" x14ac:dyDescent="0.2">
      <c r="A198" s="10" t="s">
        <v>32</v>
      </c>
      <c r="B198" s="10" t="s">
        <v>94</v>
      </c>
      <c r="C198" s="21">
        <v>456778</v>
      </c>
      <c r="D198" s="10">
        <v>6</v>
      </c>
      <c r="E198" s="10">
        <v>6</v>
      </c>
      <c r="F198" s="18">
        <v>6.5677418789871596E-6</v>
      </c>
      <c r="G198" s="10" t="s">
        <v>8</v>
      </c>
      <c r="H198" s="18">
        <v>6.9944286999999998E-4</v>
      </c>
      <c r="I198" s="10">
        <v>54</v>
      </c>
    </row>
    <row r="199" spans="1:9" x14ac:dyDescent="0.2">
      <c r="A199" s="10" t="s">
        <v>43</v>
      </c>
      <c r="B199" s="10" t="s">
        <v>94</v>
      </c>
      <c r="C199" s="21">
        <v>456778</v>
      </c>
      <c r="D199" s="10">
        <v>6</v>
      </c>
      <c r="E199" s="10">
        <v>6</v>
      </c>
      <c r="F199" s="18">
        <v>6.5677418789871596E-6</v>
      </c>
      <c r="G199" s="10" t="s">
        <v>8</v>
      </c>
      <c r="H199" s="10">
        <v>0</v>
      </c>
      <c r="I199" s="10">
        <v>55</v>
      </c>
    </row>
    <row r="200" spans="1:9" x14ac:dyDescent="0.2">
      <c r="A200" s="10" t="s">
        <v>86</v>
      </c>
      <c r="B200" s="10" t="s">
        <v>94</v>
      </c>
      <c r="C200" s="21">
        <v>456778</v>
      </c>
      <c r="D200" s="10">
        <v>6</v>
      </c>
      <c r="E200" s="10">
        <v>6</v>
      </c>
      <c r="F200" s="18">
        <v>6.5677418789871596E-6</v>
      </c>
      <c r="G200" s="10" t="s">
        <v>8</v>
      </c>
      <c r="H200" s="10">
        <v>0</v>
      </c>
      <c r="I200" s="10">
        <v>56</v>
      </c>
    </row>
    <row r="201" spans="1:9" x14ac:dyDescent="0.2">
      <c r="A201" s="10" t="s">
        <v>84</v>
      </c>
      <c r="B201" s="10" t="s">
        <v>94</v>
      </c>
      <c r="C201" s="21">
        <v>456778</v>
      </c>
      <c r="D201" s="10">
        <v>5</v>
      </c>
      <c r="E201" s="10">
        <v>5</v>
      </c>
      <c r="F201" s="18">
        <v>5.4731182324892998E-6</v>
      </c>
      <c r="G201" s="10" t="s">
        <v>8</v>
      </c>
      <c r="H201" s="10">
        <v>0</v>
      </c>
      <c r="I201" s="10">
        <v>57</v>
      </c>
    </row>
    <row r="202" spans="1:9" x14ac:dyDescent="0.2">
      <c r="A202" s="10" t="s">
        <v>34</v>
      </c>
      <c r="B202" s="10" t="s">
        <v>94</v>
      </c>
      <c r="C202" s="21">
        <v>456778</v>
      </c>
      <c r="D202" s="10">
        <v>4</v>
      </c>
      <c r="E202" s="10">
        <v>4</v>
      </c>
      <c r="F202" s="18">
        <v>4.37849458599144E-6</v>
      </c>
      <c r="G202" s="10" t="s">
        <v>8</v>
      </c>
      <c r="H202" s="10">
        <v>0</v>
      </c>
      <c r="I202" s="10">
        <v>58</v>
      </c>
    </row>
    <row r="203" spans="1:9" x14ac:dyDescent="0.2">
      <c r="A203" s="10" t="s">
        <v>100</v>
      </c>
      <c r="B203" s="10" t="s">
        <v>94</v>
      </c>
      <c r="C203" s="21">
        <v>456778</v>
      </c>
      <c r="D203" s="10">
        <v>3</v>
      </c>
      <c r="E203" s="10">
        <v>3</v>
      </c>
      <c r="F203" s="18">
        <v>3.2838709394935798E-6</v>
      </c>
      <c r="G203" s="10"/>
      <c r="H203" s="10" t="s">
        <v>36</v>
      </c>
      <c r="I203" s="10">
        <v>59</v>
      </c>
    </row>
    <row r="204" spans="1:9" x14ac:dyDescent="0.2">
      <c r="A204" s="10" t="s">
        <v>81</v>
      </c>
      <c r="B204" s="10" t="s">
        <v>94</v>
      </c>
      <c r="C204" s="21">
        <v>456778</v>
      </c>
      <c r="D204" s="10">
        <v>3</v>
      </c>
      <c r="E204" s="10">
        <v>3</v>
      </c>
      <c r="F204" s="18">
        <v>3.2838709394935798E-6</v>
      </c>
      <c r="G204" s="10"/>
      <c r="H204" s="10" t="s">
        <v>36</v>
      </c>
      <c r="I204" s="10">
        <v>60</v>
      </c>
    </row>
    <row r="205" spans="1:9" x14ac:dyDescent="0.2">
      <c r="A205" s="10" t="s">
        <v>101</v>
      </c>
      <c r="B205" s="10" t="s">
        <v>94</v>
      </c>
      <c r="C205" s="21">
        <v>456778</v>
      </c>
      <c r="D205" s="10">
        <v>2</v>
      </c>
      <c r="E205" s="10">
        <v>2</v>
      </c>
      <c r="F205" s="18">
        <v>2.18924729299572E-6</v>
      </c>
      <c r="G205" s="10" t="s">
        <v>8</v>
      </c>
      <c r="H205" s="18">
        <v>2.2450546000000001E-4</v>
      </c>
      <c r="I205" s="10">
        <v>61</v>
      </c>
    </row>
    <row r="206" spans="1:9" x14ac:dyDescent="0.2">
      <c r="A206" s="10" t="s">
        <v>75</v>
      </c>
      <c r="B206" s="10" t="s">
        <v>94</v>
      </c>
      <c r="C206" s="21">
        <v>456778</v>
      </c>
      <c r="D206" s="10">
        <v>2</v>
      </c>
      <c r="E206" s="10">
        <v>2</v>
      </c>
      <c r="F206" s="18">
        <v>2.18924729299572E-6</v>
      </c>
      <c r="G206" s="10" t="s">
        <v>8</v>
      </c>
      <c r="H206" s="10">
        <v>0</v>
      </c>
      <c r="I206" s="10">
        <v>62</v>
      </c>
    </row>
    <row r="207" spans="1:9" x14ac:dyDescent="0.2">
      <c r="A207" s="10" t="s">
        <v>102</v>
      </c>
      <c r="B207" s="10" t="s">
        <v>94</v>
      </c>
      <c r="C207" s="21">
        <v>456778</v>
      </c>
      <c r="D207" s="10">
        <v>2</v>
      </c>
      <c r="E207" s="10">
        <v>2</v>
      </c>
      <c r="F207" s="18">
        <v>2.18924729299572E-6</v>
      </c>
      <c r="G207" s="10"/>
      <c r="H207" s="10" t="s">
        <v>36</v>
      </c>
      <c r="I207" s="10">
        <v>63</v>
      </c>
    </row>
    <row r="208" spans="1:9" x14ac:dyDescent="0.2">
      <c r="A208" s="10" t="s">
        <v>63</v>
      </c>
      <c r="B208" s="10" t="s">
        <v>94</v>
      </c>
      <c r="C208" s="21">
        <v>456778</v>
      </c>
      <c r="D208" s="10">
        <v>2</v>
      </c>
      <c r="E208" s="10">
        <v>2</v>
      </c>
      <c r="F208" s="18">
        <v>2.18924729299572E-6</v>
      </c>
      <c r="G208" s="10" t="s">
        <v>8</v>
      </c>
      <c r="H208" s="10">
        <v>0</v>
      </c>
      <c r="I208" s="10">
        <v>64</v>
      </c>
    </row>
    <row r="209" spans="1:9" x14ac:dyDescent="0.2">
      <c r="A209" s="10" t="s">
        <v>103</v>
      </c>
      <c r="B209" s="10" t="s">
        <v>94</v>
      </c>
      <c r="C209" s="21">
        <v>456778</v>
      </c>
      <c r="D209" s="10">
        <v>1</v>
      </c>
      <c r="E209" s="10">
        <v>1</v>
      </c>
      <c r="F209" s="18">
        <v>1.09462364649786E-6</v>
      </c>
      <c r="G209" s="10" t="s">
        <v>8</v>
      </c>
      <c r="H209" s="10" t="s">
        <v>36</v>
      </c>
      <c r="I209" s="10">
        <v>65</v>
      </c>
    </row>
    <row r="210" spans="1:9" x14ac:dyDescent="0.2">
      <c r="A210" s="10" t="s">
        <v>83</v>
      </c>
      <c r="B210" s="10" t="s">
        <v>94</v>
      </c>
      <c r="C210" s="21">
        <v>456778</v>
      </c>
      <c r="D210" s="10">
        <v>1</v>
      </c>
      <c r="E210" s="10">
        <v>1</v>
      </c>
      <c r="F210" s="18">
        <v>1.09462364649786E-6</v>
      </c>
      <c r="G210" s="10" t="s">
        <v>8</v>
      </c>
      <c r="H210" s="10">
        <v>0</v>
      </c>
      <c r="I210" s="10">
        <v>66</v>
      </c>
    </row>
    <row r="211" spans="1:9" x14ac:dyDescent="0.2">
      <c r="A211" s="10" t="s">
        <v>104</v>
      </c>
      <c r="B211" s="10" t="s">
        <v>94</v>
      </c>
      <c r="C211" s="21">
        <v>456778</v>
      </c>
      <c r="D211" s="10">
        <v>1</v>
      </c>
      <c r="E211" s="10">
        <v>1</v>
      </c>
      <c r="F211" s="18">
        <v>1.09462364649786E-6</v>
      </c>
      <c r="G211" s="10"/>
      <c r="H211" s="10" t="s">
        <v>36</v>
      </c>
      <c r="I211" s="10">
        <v>67</v>
      </c>
    </row>
    <row r="212" spans="1:9" x14ac:dyDescent="0.2">
      <c r="A212" s="10" t="s">
        <v>105</v>
      </c>
      <c r="B212" s="10" t="s">
        <v>94</v>
      </c>
      <c r="C212" s="21">
        <v>456778</v>
      </c>
      <c r="D212" s="10">
        <v>1</v>
      </c>
      <c r="E212" s="10">
        <v>1</v>
      </c>
      <c r="F212" s="18">
        <v>1.09462364649786E-6</v>
      </c>
      <c r="G212" s="10"/>
      <c r="H212" s="10" t="s">
        <v>36</v>
      </c>
      <c r="I212" s="10">
        <v>68</v>
      </c>
    </row>
    <row r="213" spans="1:9" x14ac:dyDescent="0.2">
      <c r="A213" s="10" t="s">
        <v>106</v>
      </c>
      <c r="B213" s="10" t="s">
        <v>94</v>
      </c>
      <c r="C213" s="21">
        <v>456778</v>
      </c>
      <c r="D213" s="10">
        <v>1</v>
      </c>
      <c r="E213" s="10">
        <v>1</v>
      </c>
      <c r="F213" s="18">
        <v>1.09462364649786E-6</v>
      </c>
      <c r="G213" s="10" t="s">
        <v>8</v>
      </c>
      <c r="H213" s="10">
        <v>0</v>
      </c>
      <c r="I213" s="10">
        <v>69</v>
      </c>
    </row>
    <row r="214" spans="1:9" x14ac:dyDescent="0.2">
      <c r="A214" s="10" t="s">
        <v>91</v>
      </c>
      <c r="B214" s="10" t="s">
        <v>94</v>
      </c>
      <c r="C214" s="21">
        <v>456778</v>
      </c>
      <c r="D214" s="10">
        <v>1</v>
      </c>
      <c r="E214" s="10">
        <v>1</v>
      </c>
      <c r="F214" s="18">
        <v>1.09462364649786E-6</v>
      </c>
      <c r="G214" s="10"/>
      <c r="H214" s="10" t="s">
        <v>36</v>
      </c>
      <c r="I214" s="10">
        <v>70</v>
      </c>
    </row>
    <row r="215" spans="1:9" x14ac:dyDescent="0.2">
      <c r="A215" s="10" t="s">
        <v>107</v>
      </c>
      <c r="B215" s="10" t="s">
        <v>94</v>
      </c>
      <c r="C215" s="21">
        <v>456778</v>
      </c>
      <c r="D215" s="10">
        <v>1</v>
      </c>
      <c r="E215" s="10">
        <v>1</v>
      </c>
      <c r="F215" s="18">
        <v>1.09462364649786E-6</v>
      </c>
      <c r="G215" s="10" t="s">
        <v>8</v>
      </c>
      <c r="H215" s="10">
        <v>0</v>
      </c>
      <c r="I215" s="10">
        <v>71</v>
      </c>
    </row>
    <row r="216" spans="1:9" x14ac:dyDescent="0.2">
      <c r="A216" s="10" t="s">
        <v>108</v>
      </c>
      <c r="B216" s="10" t="s">
        <v>94</v>
      </c>
      <c r="C216" s="21">
        <v>456778</v>
      </c>
      <c r="D216" s="10">
        <v>1</v>
      </c>
      <c r="E216" s="10">
        <v>1</v>
      </c>
      <c r="F216" s="18">
        <v>1.09462364649786E-6</v>
      </c>
      <c r="G216" s="10" t="s">
        <v>8</v>
      </c>
      <c r="H216" s="10">
        <v>0</v>
      </c>
      <c r="I216" s="10">
        <v>72</v>
      </c>
    </row>
    <row r="217" spans="1:9" x14ac:dyDescent="0.2">
      <c r="A217" s="10" t="s">
        <v>109</v>
      </c>
      <c r="B217" s="10" t="s">
        <v>94</v>
      </c>
      <c r="C217" s="21">
        <v>456778</v>
      </c>
      <c r="D217" s="10">
        <v>1</v>
      </c>
      <c r="E217" s="10">
        <v>1</v>
      </c>
      <c r="F217" s="18">
        <v>1.09462364649786E-6</v>
      </c>
      <c r="G217" s="10"/>
      <c r="H217" s="10" t="s">
        <v>36</v>
      </c>
      <c r="I217" s="10">
        <v>73</v>
      </c>
    </row>
    <row r="218" spans="1:9" x14ac:dyDescent="0.2">
      <c r="A218" s="10" t="s">
        <v>110</v>
      </c>
      <c r="B218" s="10" t="s">
        <v>94</v>
      </c>
      <c r="C218" s="21">
        <v>456778</v>
      </c>
      <c r="D218" s="10">
        <v>1</v>
      </c>
      <c r="E218" s="10">
        <v>1</v>
      </c>
      <c r="F218" s="18">
        <v>1.09462364649786E-6</v>
      </c>
      <c r="G218" s="10"/>
      <c r="H218" s="10" t="s">
        <v>36</v>
      </c>
      <c r="I218" s="10">
        <v>74</v>
      </c>
    </row>
    <row r="219" spans="1:9" x14ac:dyDescent="0.2">
      <c r="A219" s="10" t="s">
        <v>33</v>
      </c>
      <c r="B219" s="10" t="s">
        <v>94</v>
      </c>
      <c r="C219" s="21">
        <v>456778</v>
      </c>
      <c r="D219" s="10">
        <v>1</v>
      </c>
      <c r="E219" s="10">
        <v>1</v>
      </c>
      <c r="F219" s="18">
        <v>1.09462364649786E-6</v>
      </c>
      <c r="G219" s="10" t="s">
        <v>8</v>
      </c>
      <c r="H219" s="10">
        <v>0</v>
      </c>
      <c r="I219" s="10">
        <v>75</v>
      </c>
    </row>
    <row r="220" spans="1:9" x14ac:dyDescent="0.2">
      <c r="A220" s="10" t="s">
        <v>111</v>
      </c>
      <c r="B220" s="10" t="s">
        <v>94</v>
      </c>
      <c r="C220" s="21">
        <v>456778</v>
      </c>
      <c r="D220" s="10">
        <v>1</v>
      </c>
      <c r="E220" s="10">
        <v>1</v>
      </c>
      <c r="F220" s="18">
        <v>1.09462364649786E-6</v>
      </c>
      <c r="G220" s="10" t="s">
        <v>8</v>
      </c>
      <c r="H220" s="10">
        <v>0</v>
      </c>
      <c r="I220" s="10">
        <v>76</v>
      </c>
    </row>
    <row r="221" spans="1:9" x14ac:dyDescent="0.2">
      <c r="A221" s="10" t="s">
        <v>112</v>
      </c>
      <c r="B221" s="10" t="s">
        <v>94</v>
      </c>
      <c r="C221" s="21">
        <v>456778</v>
      </c>
      <c r="D221" s="10">
        <v>1</v>
      </c>
      <c r="E221" s="10">
        <v>1</v>
      </c>
      <c r="F221" s="18">
        <v>1.09462364649786E-6</v>
      </c>
      <c r="G221" s="10" t="s">
        <v>8</v>
      </c>
      <c r="H221" s="10">
        <v>0</v>
      </c>
      <c r="I221" s="10">
        <v>77</v>
      </c>
    </row>
    <row r="222" spans="1:9" x14ac:dyDescent="0.2">
      <c r="A222" s="10" t="s">
        <v>88</v>
      </c>
      <c r="B222" s="10" t="s">
        <v>94</v>
      </c>
      <c r="C222" s="21">
        <v>456778</v>
      </c>
      <c r="D222" s="10">
        <v>1</v>
      </c>
      <c r="E222" s="10">
        <v>1</v>
      </c>
      <c r="F222" s="18">
        <v>1.09462364649786E-6</v>
      </c>
      <c r="G222" s="10"/>
      <c r="H222" s="10" t="s">
        <v>36</v>
      </c>
      <c r="I222" s="10">
        <v>78</v>
      </c>
    </row>
    <row r="223" spans="1:9" x14ac:dyDescent="0.2">
      <c r="A223" s="10" t="s">
        <v>17</v>
      </c>
      <c r="B223" s="10" t="s">
        <v>113</v>
      </c>
      <c r="C223" s="21">
        <v>10119</v>
      </c>
      <c r="D223" s="10">
        <v>6251</v>
      </c>
      <c r="E223" s="10">
        <v>7784</v>
      </c>
      <c r="F223" s="13">
        <v>0.38462298646111198</v>
      </c>
      <c r="G223" s="10" t="s">
        <v>114</v>
      </c>
      <c r="H223" s="10">
        <v>0.28999999999999998</v>
      </c>
      <c r="I223" s="10">
        <v>1</v>
      </c>
    </row>
    <row r="224" spans="1:9" x14ac:dyDescent="0.2">
      <c r="A224" s="10" t="s">
        <v>21</v>
      </c>
      <c r="B224" s="10" t="s">
        <v>113</v>
      </c>
      <c r="C224" s="21">
        <v>10119</v>
      </c>
      <c r="D224" s="10">
        <v>3990</v>
      </c>
      <c r="E224" s="10">
        <v>4496</v>
      </c>
      <c r="F224" s="16">
        <v>0.22215633955924499</v>
      </c>
      <c r="G224" s="10" t="s">
        <v>114</v>
      </c>
      <c r="H224" s="10">
        <v>0.27</v>
      </c>
      <c r="I224" s="10">
        <v>2</v>
      </c>
    </row>
    <row r="225" spans="1:9" x14ac:dyDescent="0.2">
      <c r="A225" s="10" t="s">
        <v>28</v>
      </c>
      <c r="B225" s="10" t="s">
        <v>113</v>
      </c>
      <c r="C225" s="21">
        <v>10119</v>
      </c>
      <c r="D225" s="10">
        <v>2498</v>
      </c>
      <c r="E225" s="10">
        <v>2697</v>
      </c>
      <c r="F225" s="13">
        <v>0.133264156537207</v>
      </c>
      <c r="G225" s="10" t="s">
        <v>114</v>
      </c>
      <c r="H225" s="10">
        <v>0.12</v>
      </c>
      <c r="I225" s="10">
        <v>3</v>
      </c>
    </row>
    <row r="226" spans="1:9" x14ac:dyDescent="0.2">
      <c r="A226" s="10" t="s">
        <v>27</v>
      </c>
      <c r="B226" s="10" t="s">
        <v>113</v>
      </c>
      <c r="C226" s="21">
        <v>10119</v>
      </c>
      <c r="D226" s="10">
        <v>1588</v>
      </c>
      <c r="E226" s="10">
        <v>1675</v>
      </c>
      <c r="F226" s="16">
        <v>8.2765095365154598E-2</v>
      </c>
      <c r="G226" s="10" t="s">
        <v>114</v>
      </c>
      <c r="H226" s="10">
        <v>0.09</v>
      </c>
      <c r="I226" s="10">
        <v>4</v>
      </c>
    </row>
    <row r="227" spans="1:9" x14ac:dyDescent="0.2">
      <c r="A227" s="10" t="s">
        <v>24</v>
      </c>
      <c r="B227" s="10" t="s">
        <v>113</v>
      </c>
      <c r="C227" s="21">
        <v>10119</v>
      </c>
      <c r="D227" s="10">
        <v>709</v>
      </c>
      <c r="E227" s="10">
        <v>715</v>
      </c>
      <c r="F227" s="16">
        <v>3.5329578021543601E-2</v>
      </c>
      <c r="G227" s="10" t="s">
        <v>114</v>
      </c>
      <c r="H227" s="10">
        <v>0.08</v>
      </c>
      <c r="I227" s="10">
        <v>5</v>
      </c>
    </row>
    <row r="228" spans="1:9" x14ac:dyDescent="0.2">
      <c r="A228" s="10" t="s">
        <v>23</v>
      </c>
      <c r="B228" s="10" t="s">
        <v>113</v>
      </c>
      <c r="C228" s="21">
        <v>10119</v>
      </c>
      <c r="D228" s="10">
        <v>572</v>
      </c>
      <c r="E228" s="10">
        <v>584</v>
      </c>
      <c r="F228" s="13">
        <v>2.8856606384029999E-2</v>
      </c>
      <c r="G228" s="10" t="s">
        <v>114</v>
      </c>
      <c r="H228" s="10">
        <v>0.04</v>
      </c>
      <c r="I228" s="10">
        <v>6</v>
      </c>
    </row>
    <row r="229" spans="1:9" x14ac:dyDescent="0.2">
      <c r="A229" s="10" t="s">
        <v>35</v>
      </c>
      <c r="B229" s="10" t="s">
        <v>113</v>
      </c>
      <c r="C229" s="21">
        <v>10119</v>
      </c>
      <c r="D229" s="10">
        <v>406</v>
      </c>
      <c r="E229" s="10">
        <v>414</v>
      </c>
      <c r="F229" s="13">
        <v>2.0456566854432201E-2</v>
      </c>
      <c r="G229" s="10"/>
      <c r="H229" s="10" t="s">
        <v>36</v>
      </c>
      <c r="I229" s="10">
        <v>7</v>
      </c>
    </row>
    <row r="230" spans="1:9" x14ac:dyDescent="0.2">
      <c r="A230" s="10" t="s">
        <v>29</v>
      </c>
      <c r="B230" s="10" t="s">
        <v>113</v>
      </c>
      <c r="C230" s="21">
        <v>10119</v>
      </c>
      <c r="D230" s="10">
        <v>208</v>
      </c>
      <c r="E230" s="10">
        <v>214</v>
      </c>
      <c r="F230" s="13">
        <v>1.0574167407846599E-2</v>
      </c>
      <c r="G230" s="10" t="s">
        <v>114</v>
      </c>
      <c r="H230" s="10">
        <v>0.01</v>
      </c>
      <c r="I230" s="10">
        <v>8</v>
      </c>
    </row>
    <row r="231" spans="1:9" x14ac:dyDescent="0.2">
      <c r="A231" s="10" t="s">
        <v>37</v>
      </c>
      <c r="B231" s="10" t="s">
        <v>113</v>
      </c>
      <c r="C231" s="21">
        <v>10119</v>
      </c>
      <c r="D231" s="10">
        <v>198</v>
      </c>
      <c r="E231" s="10">
        <v>200</v>
      </c>
      <c r="F231" s="16">
        <v>9.8823994465856296E-3</v>
      </c>
      <c r="G231" s="10" t="s">
        <v>114</v>
      </c>
      <c r="H231" s="10">
        <v>0.01</v>
      </c>
      <c r="I231" s="10">
        <v>9</v>
      </c>
    </row>
    <row r="232" spans="1:9" x14ac:dyDescent="0.2">
      <c r="A232" s="10" t="s">
        <v>49</v>
      </c>
      <c r="B232" s="10" t="s">
        <v>113</v>
      </c>
      <c r="C232" s="21">
        <v>10119</v>
      </c>
      <c r="D232" s="10">
        <v>152</v>
      </c>
      <c r="E232" s="10">
        <v>157</v>
      </c>
      <c r="F232" s="16">
        <v>7.75768356556972E-3</v>
      </c>
      <c r="G232" s="10"/>
      <c r="H232" s="10" t="s">
        <v>36</v>
      </c>
      <c r="I232" s="10">
        <v>10</v>
      </c>
    </row>
    <row r="233" spans="1:9" x14ac:dyDescent="0.2">
      <c r="A233" s="10" t="s">
        <v>38</v>
      </c>
      <c r="B233" s="10" t="s">
        <v>113</v>
      </c>
      <c r="C233" s="21">
        <v>10119</v>
      </c>
      <c r="D233" s="10">
        <v>150</v>
      </c>
      <c r="E233" s="10">
        <v>150</v>
      </c>
      <c r="F233" s="16">
        <v>7.4117995849392196E-3</v>
      </c>
      <c r="G233" s="10" t="s">
        <v>114</v>
      </c>
      <c r="H233" s="10">
        <v>0.01</v>
      </c>
      <c r="I233" s="10">
        <v>11</v>
      </c>
    </row>
    <row r="234" spans="1:9" x14ac:dyDescent="0.2">
      <c r="A234" s="10" t="s">
        <v>78</v>
      </c>
      <c r="B234" s="10" t="s">
        <v>113</v>
      </c>
      <c r="C234" s="21">
        <v>10119</v>
      </c>
      <c r="D234" s="10">
        <v>143</v>
      </c>
      <c r="E234" s="10">
        <v>144</v>
      </c>
      <c r="F234" s="16">
        <v>7.1153276015416501E-3</v>
      </c>
      <c r="G234" s="10" t="s">
        <v>114</v>
      </c>
      <c r="H234" s="10">
        <v>0.02</v>
      </c>
      <c r="I234" s="10">
        <v>12</v>
      </c>
    </row>
    <row r="235" spans="1:9" x14ac:dyDescent="0.2">
      <c r="A235" s="10" t="s">
        <v>92</v>
      </c>
      <c r="B235" s="10" t="s">
        <v>113</v>
      </c>
      <c r="C235" s="21">
        <v>10119</v>
      </c>
      <c r="D235" s="10">
        <v>133</v>
      </c>
      <c r="E235" s="10">
        <v>133</v>
      </c>
      <c r="F235" s="16">
        <v>6.5717956319794402E-3</v>
      </c>
      <c r="G235" s="10" t="s">
        <v>114</v>
      </c>
      <c r="H235" s="10">
        <v>0.01</v>
      </c>
      <c r="I235" s="10">
        <v>13</v>
      </c>
    </row>
    <row r="236" spans="1:9" x14ac:dyDescent="0.2">
      <c r="A236" s="10" t="s">
        <v>50</v>
      </c>
      <c r="B236" s="10" t="s">
        <v>113</v>
      </c>
      <c r="C236" s="21">
        <v>10119</v>
      </c>
      <c r="D236" s="10">
        <v>105</v>
      </c>
      <c r="E236" s="10">
        <v>105</v>
      </c>
      <c r="F236" s="16">
        <v>5.18825970945745E-3</v>
      </c>
      <c r="G236" s="10" t="s">
        <v>114</v>
      </c>
      <c r="H236" s="10">
        <v>0</v>
      </c>
      <c r="I236" s="10">
        <v>14</v>
      </c>
    </row>
    <row r="237" spans="1:9" x14ac:dyDescent="0.2">
      <c r="A237" s="10" t="s">
        <v>40</v>
      </c>
      <c r="B237" s="10" t="s">
        <v>113</v>
      </c>
      <c r="C237" s="21">
        <v>10119</v>
      </c>
      <c r="D237" s="10">
        <v>90</v>
      </c>
      <c r="E237" s="10">
        <v>90</v>
      </c>
      <c r="F237" s="16">
        <v>4.4470797509635297E-3</v>
      </c>
      <c r="G237" s="10" t="s">
        <v>114</v>
      </c>
      <c r="H237" s="10">
        <v>0</v>
      </c>
      <c r="I237" s="10">
        <v>15</v>
      </c>
    </row>
    <row r="238" spans="1:9" x14ac:dyDescent="0.2">
      <c r="A238" s="10" t="s">
        <v>31</v>
      </c>
      <c r="B238" s="10" t="s">
        <v>113</v>
      </c>
      <c r="C238" s="21">
        <v>10119</v>
      </c>
      <c r="D238" s="10">
        <v>84</v>
      </c>
      <c r="E238" s="10">
        <v>84</v>
      </c>
      <c r="F238" s="16">
        <v>4.1506077675659602E-3</v>
      </c>
      <c r="G238" s="10" t="s">
        <v>114</v>
      </c>
      <c r="H238" s="10">
        <v>0.01</v>
      </c>
      <c r="I238" s="10">
        <v>16</v>
      </c>
    </row>
    <row r="239" spans="1:9" x14ac:dyDescent="0.2">
      <c r="A239" s="10" t="s">
        <v>75</v>
      </c>
      <c r="B239" s="10" t="s">
        <v>113</v>
      </c>
      <c r="C239" s="21">
        <v>10119</v>
      </c>
      <c r="D239" s="10">
        <v>68</v>
      </c>
      <c r="E239" s="10">
        <v>69</v>
      </c>
      <c r="F239" s="16">
        <v>3.4094278090720399E-3</v>
      </c>
      <c r="G239" s="10" t="s">
        <v>114</v>
      </c>
      <c r="H239" s="10">
        <v>0.01</v>
      </c>
      <c r="I239" s="10">
        <v>17</v>
      </c>
    </row>
    <row r="240" spans="1:9" x14ac:dyDescent="0.2">
      <c r="A240" s="10" t="s">
        <v>106</v>
      </c>
      <c r="B240" s="10" t="s">
        <v>113</v>
      </c>
      <c r="C240" s="21">
        <v>10119</v>
      </c>
      <c r="D240" s="10">
        <v>58</v>
      </c>
      <c r="E240" s="10">
        <v>58</v>
      </c>
      <c r="F240" s="16">
        <v>2.86589583950983E-3</v>
      </c>
      <c r="G240" s="10" t="s">
        <v>114</v>
      </c>
      <c r="H240" s="10">
        <v>0.01</v>
      </c>
      <c r="I240" s="10">
        <v>18</v>
      </c>
    </row>
    <row r="241" spans="1:9" x14ac:dyDescent="0.2">
      <c r="A241" s="10" t="s">
        <v>45</v>
      </c>
      <c r="B241" s="10" t="s">
        <v>113</v>
      </c>
      <c r="C241" s="21">
        <v>10119</v>
      </c>
      <c r="D241" s="10">
        <v>58</v>
      </c>
      <c r="E241" s="10">
        <v>58</v>
      </c>
      <c r="F241" s="16">
        <v>2.86589583950983E-3</v>
      </c>
      <c r="G241" s="10" t="s">
        <v>114</v>
      </c>
      <c r="H241" s="10">
        <v>0</v>
      </c>
      <c r="I241" s="10">
        <v>19</v>
      </c>
    </row>
    <row r="242" spans="1:9" x14ac:dyDescent="0.2">
      <c r="A242" s="10" t="s">
        <v>97</v>
      </c>
      <c r="B242" s="10" t="s">
        <v>113</v>
      </c>
      <c r="C242" s="21">
        <v>10119</v>
      </c>
      <c r="D242" s="10">
        <v>51</v>
      </c>
      <c r="E242" s="10">
        <v>52</v>
      </c>
      <c r="F242" s="16">
        <v>2.56942385611226E-3</v>
      </c>
      <c r="G242" s="10" t="s">
        <v>114</v>
      </c>
      <c r="H242" s="10">
        <v>0</v>
      </c>
      <c r="I242" s="10">
        <v>20</v>
      </c>
    </row>
    <row r="243" spans="1:9" x14ac:dyDescent="0.2">
      <c r="A243" s="10" t="s">
        <v>65</v>
      </c>
      <c r="B243" s="10" t="s">
        <v>113</v>
      </c>
      <c r="C243" s="21">
        <v>10119</v>
      </c>
      <c r="D243" s="10">
        <v>37</v>
      </c>
      <c r="E243" s="10">
        <v>37</v>
      </c>
      <c r="F243" s="16">
        <v>1.8282438976183399E-3</v>
      </c>
      <c r="G243" s="10" t="s">
        <v>114</v>
      </c>
      <c r="H243" s="10">
        <v>0</v>
      </c>
      <c r="I243" s="10">
        <v>21</v>
      </c>
    </row>
    <row r="244" spans="1:9" x14ac:dyDescent="0.2">
      <c r="A244" s="10" t="s">
        <v>46</v>
      </c>
      <c r="B244" s="10" t="s">
        <v>113</v>
      </c>
      <c r="C244" s="21">
        <v>10119</v>
      </c>
      <c r="D244" s="10">
        <v>36</v>
      </c>
      <c r="E244" s="10">
        <v>36</v>
      </c>
      <c r="F244" s="16">
        <v>1.7788319003854099E-3</v>
      </c>
      <c r="G244" s="10" t="s">
        <v>114</v>
      </c>
      <c r="H244" s="18">
        <v>4.0183793000000002E-4</v>
      </c>
      <c r="I244" s="10">
        <v>22</v>
      </c>
    </row>
    <row r="245" spans="1:9" x14ac:dyDescent="0.2">
      <c r="A245" s="10" t="s">
        <v>48</v>
      </c>
      <c r="B245" s="10" t="s">
        <v>113</v>
      </c>
      <c r="C245" s="21">
        <v>10119</v>
      </c>
      <c r="D245" s="10">
        <v>29</v>
      </c>
      <c r="E245" s="10">
        <v>29</v>
      </c>
      <c r="F245" s="16">
        <v>1.43294791975491E-3</v>
      </c>
      <c r="G245" s="10"/>
      <c r="H245" s="10" t="s">
        <v>36</v>
      </c>
      <c r="I245" s="10">
        <v>23</v>
      </c>
    </row>
    <row r="246" spans="1:9" x14ac:dyDescent="0.2">
      <c r="A246" s="10" t="s">
        <v>73</v>
      </c>
      <c r="B246" s="10" t="s">
        <v>113</v>
      </c>
      <c r="C246" s="21">
        <v>10119</v>
      </c>
      <c r="D246" s="10">
        <v>28</v>
      </c>
      <c r="E246" s="10">
        <v>28</v>
      </c>
      <c r="F246" s="16">
        <v>1.38353592252198E-3</v>
      </c>
      <c r="G246" s="10"/>
      <c r="H246" s="10" t="s">
        <v>36</v>
      </c>
      <c r="I246" s="10">
        <v>24</v>
      </c>
    </row>
    <row r="247" spans="1:9" x14ac:dyDescent="0.2">
      <c r="A247" s="10" t="s">
        <v>47</v>
      </c>
      <c r="B247" s="10" t="s">
        <v>113</v>
      </c>
      <c r="C247" s="21">
        <v>10119</v>
      </c>
      <c r="D247" s="10">
        <v>22</v>
      </c>
      <c r="E247" s="10">
        <v>23</v>
      </c>
      <c r="F247" s="16">
        <v>1.13647593635734E-3</v>
      </c>
      <c r="G247" s="10" t="s">
        <v>114</v>
      </c>
      <c r="H247" s="10">
        <v>0</v>
      </c>
      <c r="I247" s="10">
        <v>25</v>
      </c>
    </row>
    <row r="248" spans="1:9" x14ac:dyDescent="0.2">
      <c r="A248" s="10" t="s">
        <v>57</v>
      </c>
      <c r="B248" s="10" t="s">
        <v>113</v>
      </c>
      <c r="C248" s="21">
        <v>10119</v>
      </c>
      <c r="D248" s="10">
        <v>21</v>
      </c>
      <c r="E248" s="10">
        <v>21</v>
      </c>
      <c r="F248" s="16">
        <v>1.03765194189149E-3</v>
      </c>
      <c r="G248" s="10"/>
      <c r="H248" s="10" t="s">
        <v>36</v>
      </c>
      <c r="I248" s="10">
        <v>26</v>
      </c>
    </row>
    <row r="249" spans="1:9" x14ac:dyDescent="0.2">
      <c r="A249" s="10" t="s">
        <v>53</v>
      </c>
      <c r="B249" s="10" t="s">
        <v>113</v>
      </c>
      <c r="C249" s="21">
        <v>10119</v>
      </c>
      <c r="D249" s="10">
        <v>18</v>
      </c>
      <c r="E249" s="10">
        <v>18</v>
      </c>
      <c r="F249" s="18">
        <v>8.8941595019270605E-4</v>
      </c>
      <c r="G249" s="10"/>
      <c r="H249" s="10" t="s">
        <v>36</v>
      </c>
      <c r="I249" s="10">
        <v>27</v>
      </c>
    </row>
    <row r="250" spans="1:9" x14ac:dyDescent="0.2">
      <c r="A250" s="10" t="s">
        <v>20</v>
      </c>
      <c r="B250" s="10" t="s">
        <v>113</v>
      </c>
      <c r="C250" s="21">
        <v>10119</v>
      </c>
      <c r="D250" s="10">
        <v>18</v>
      </c>
      <c r="E250" s="10">
        <v>18</v>
      </c>
      <c r="F250" s="18">
        <v>8.8941595019270605E-4</v>
      </c>
      <c r="G250" s="10" t="s">
        <v>114</v>
      </c>
      <c r="H250" s="18">
        <v>4.8060220000000002E-4</v>
      </c>
      <c r="I250" s="10">
        <v>28</v>
      </c>
    </row>
    <row r="251" spans="1:9" x14ac:dyDescent="0.2">
      <c r="A251" s="10" t="s">
        <v>118</v>
      </c>
      <c r="B251" s="10" t="s">
        <v>113</v>
      </c>
      <c r="C251" s="21">
        <v>10119</v>
      </c>
      <c r="D251" s="10">
        <v>18</v>
      </c>
      <c r="E251" s="10">
        <v>18</v>
      </c>
      <c r="F251" s="18">
        <v>8.8941595019270605E-4</v>
      </c>
      <c r="G251" s="10" t="s">
        <v>114</v>
      </c>
      <c r="H251" s="10">
        <v>0</v>
      </c>
      <c r="I251" s="10">
        <v>29</v>
      </c>
    </row>
    <row r="252" spans="1:9" x14ac:dyDescent="0.2">
      <c r="A252" s="10" t="s">
        <v>25</v>
      </c>
      <c r="B252" s="10" t="s">
        <v>113</v>
      </c>
      <c r="C252" s="21">
        <v>10119</v>
      </c>
      <c r="D252" s="10">
        <v>14</v>
      </c>
      <c r="E252" s="10">
        <v>14</v>
      </c>
      <c r="F252" s="18">
        <v>6.9176796126099401E-4</v>
      </c>
      <c r="G252" s="10" t="s">
        <v>114</v>
      </c>
      <c r="H252" s="18">
        <v>4.7151275999999999E-4</v>
      </c>
      <c r="I252" s="10">
        <v>30</v>
      </c>
    </row>
    <row r="253" spans="1:9" x14ac:dyDescent="0.2">
      <c r="A253" s="10" t="s">
        <v>81</v>
      </c>
      <c r="B253" s="10" t="s">
        <v>113</v>
      </c>
      <c r="C253" s="21">
        <v>10119</v>
      </c>
      <c r="D253" s="10">
        <v>13</v>
      </c>
      <c r="E253" s="10">
        <v>13</v>
      </c>
      <c r="F253" s="18">
        <v>6.4235596402806598E-4</v>
      </c>
      <c r="G253" s="10"/>
      <c r="H253" s="10" t="s">
        <v>36</v>
      </c>
      <c r="I253" s="10">
        <v>31</v>
      </c>
    </row>
    <row r="254" spans="1:9" x14ac:dyDescent="0.2">
      <c r="A254" s="10" t="s">
        <v>67</v>
      </c>
      <c r="B254" s="10" t="s">
        <v>113</v>
      </c>
      <c r="C254" s="21">
        <v>10119</v>
      </c>
      <c r="D254" s="10">
        <v>12</v>
      </c>
      <c r="E254" s="10">
        <v>12</v>
      </c>
      <c r="F254" s="18">
        <v>5.9294396679513697E-4</v>
      </c>
      <c r="G254" s="10" t="s">
        <v>114</v>
      </c>
      <c r="H254" s="10">
        <v>1E-3</v>
      </c>
      <c r="I254" s="10">
        <v>32</v>
      </c>
    </row>
    <row r="255" spans="1:9" x14ac:dyDescent="0.2">
      <c r="A255" s="10" t="s">
        <v>55</v>
      </c>
      <c r="B255" s="10" t="s">
        <v>113</v>
      </c>
      <c r="C255" s="21">
        <v>10119</v>
      </c>
      <c r="D255" s="10">
        <v>10</v>
      </c>
      <c r="E255" s="10">
        <v>11</v>
      </c>
      <c r="F255" s="18">
        <v>5.4353196956220904E-4</v>
      </c>
      <c r="G255" s="10" t="s">
        <v>114</v>
      </c>
      <c r="H255" s="10">
        <v>0</v>
      </c>
      <c r="I255" s="10">
        <v>33</v>
      </c>
    </row>
    <row r="256" spans="1:9" x14ac:dyDescent="0.2">
      <c r="A256" s="10" t="s">
        <v>22</v>
      </c>
      <c r="B256" s="10" t="s">
        <v>113</v>
      </c>
      <c r="C256" s="21">
        <v>10119</v>
      </c>
      <c r="D256" s="10">
        <v>10</v>
      </c>
      <c r="E256" s="10">
        <v>10</v>
      </c>
      <c r="F256" s="18">
        <v>4.94119972329281E-4</v>
      </c>
      <c r="G256" s="10" t="s">
        <v>114</v>
      </c>
      <c r="H256" s="10">
        <v>0</v>
      </c>
      <c r="I256" s="10">
        <v>34</v>
      </c>
    </row>
    <row r="257" spans="1:9" x14ac:dyDescent="0.2">
      <c r="A257" s="10" t="s">
        <v>117</v>
      </c>
      <c r="B257" s="10" t="s">
        <v>113</v>
      </c>
      <c r="C257" s="21">
        <v>10119</v>
      </c>
      <c r="D257" s="10">
        <v>9</v>
      </c>
      <c r="E257" s="10">
        <v>9</v>
      </c>
      <c r="F257" s="18">
        <v>4.4470797509635302E-4</v>
      </c>
      <c r="G257" s="10" t="s">
        <v>114</v>
      </c>
      <c r="H257" s="10">
        <v>0</v>
      </c>
      <c r="I257" s="10">
        <v>35</v>
      </c>
    </row>
    <row r="258" spans="1:9" x14ac:dyDescent="0.2">
      <c r="A258" s="10" t="s">
        <v>115</v>
      </c>
      <c r="B258" s="10" t="s">
        <v>113</v>
      </c>
      <c r="C258" s="21">
        <v>10119</v>
      </c>
      <c r="D258" s="10">
        <v>8</v>
      </c>
      <c r="E258" s="10">
        <v>8</v>
      </c>
      <c r="F258" s="18">
        <v>3.9529597786342499E-4</v>
      </c>
      <c r="G258" s="10" t="s">
        <v>114</v>
      </c>
      <c r="H258" s="10">
        <v>0</v>
      </c>
      <c r="I258" s="10">
        <v>36</v>
      </c>
    </row>
    <row r="259" spans="1:9" x14ac:dyDescent="0.2">
      <c r="A259" s="10" t="s">
        <v>56</v>
      </c>
      <c r="B259" s="10" t="s">
        <v>113</v>
      </c>
      <c r="C259" s="21">
        <v>10119</v>
      </c>
      <c r="D259" s="10">
        <v>7</v>
      </c>
      <c r="E259" s="10">
        <v>7</v>
      </c>
      <c r="F259" s="18">
        <v>3.4588398063049701E-4</v>
      </c>
      <c r="G259" s="10" t="s">
        <v>114</v>
      </c>
      <c r="H259" s="10">
        <v>0</v>
      </c>
      <c r="I259" s="10">
        <v>37</v>
      </c>
    </row>
    <row r="260" spans="1:9" x14ac:dyDescent="0.2">
      <c r="A260" s="10" t="s">
        <v>54</v>
      </c>
      <c r="B260" s="10" t="s">
        <v>113</v>
      </c>
      <c r="C260" s="21">
        <v>10119</v>
      </c>
      <c r="D260" s="10">
        <v>7</v>
      </c>
      <c r="E260" s="10">
        <v>7</v>
      </c>
      <c r="F260" s="18">
        <v>3.4588398063049701E-4</v>
      </c>
      <c r="G260" s="10" t="s">
        <v>114</v>
      </c>
      <c r="H260" s="18">
        <v>7.4228393999999998E-4</v>
      </c>
      <c r="I260" s="10">
        <v>38</v>
      </c>
    </row>
    <row r="261" spans="1:9" x14ac:dyDescent="0.2">
      <c r="A261" s="10" t="s">
        <v>60</v>
      </c>
      <c r="B261" s="10" t="s">
        <v>113</v>
      </c>
      <c r="C261" s="21">
        <v>10119</v>
      </c>
      <c r="D261" s="10">
        <v>6</v>
      </c>
      <c r="E261" s="10">
        <v>6</v>
      </c>
      <c r="F261" s="18">
        <v>2.96471983397568E-4</v>
      </c>
      <c r="G261" s="10" t="s">
        <v>114</v>
      </c>
      <c r="H261" s="10">
        <v>0</v>
      </c>
      <c r="I261" s="10">
        <v>39</v>
      </c>
    </row>
    <row r="262" spans="1:9" x14ac:dyDescent="0.2">
      <c r="A262" s="10" t="s">
        <v>26</v>
      </c>
      <c r="B262" s="10" t="s">
        <v>113</v>
      </c>
      <c r="C262" s="21">
        <v>10119</v>
      </c>
      <c r="D262" s="10">
        <v>5</v>
      </c>
      <c r="E262" s="10">
        <v>5</v>
      </c>
      <c r="F262" s="18">
        <v>2.4705998616464001E-4</v>
      </c>
      <c r="G262" s="10" t="s">
        <v>114</v>
      </c>
      <c r="H262" s="10">
        <v>0</v>
      </c>
      <c r="I262" s="10">
        <v>40</v>
      </c>
    </row>
    <row r="263" spans="1:9" x14ac:dyDescent="0.2">
      <c r="A263" s="10" t="s">
        <v>52</v>
      </c>
      <c r="B263" s="10" t="s">
        <v>113</v>
      </c>
      <c r="C263" s="21">
        <v>10119</v>
      </c>
      <c r="D263" s="10">
        <v>3</v>
      </c>
      <c r="E263" s="10">
        <v>3</v>
      </c>
      <c r="F263" s="18">
        <v>1.48235991698784E-4</v>
      </c>
      <c r="G263" s="10" t="s">
        <v>114</v>
      </c>
      <c r="H263" s="10">
        <v>0</v>
      </c>
      <c r="I263" s="10">
        <v>41</v>
      </c>
    </row>
    <row r="264" spans="1:9" x14ac:dyDescent="0.2">
      <c r="A264" s="10" t="s">
        <v>39</v>
      </c>
      <c r="B264" s="10" t="s">
        <v>113</v>
      </c>
      <c r="C264" s="21">
        <v>10119</v>
      </c>
      <c r="D264" s="10">
        <v>3</v>
      </c>
      <c r="E264" s="10">
        <v>3</v>
      </c>
      <c r="F264" s="18">
        <v>1.48235991698784E-4</v>
      </c>
      <c r="G264" s="10" t="s">
        <v>114</v>
      </c>
      <c r="H264" s="10">
        <v>0</v>
      </c>
      <c r="I264" s="10">
        <v>42</v>
      </c>
    </row>
    <row r="265" spans="1:9" x14ac:dyDescent="0.2">
      <c r="A265" s="10" t="s">
        <v>82</v>
      </c>
      <c r="B265" s="10" t="s">
        <v>113</v>
      </c>
      <c r="C265" s="21">
        <v>10119</v>
      </c>
      <c r="D265" s="10">
        <v>3</v>
      </c>
      <c r="E265" s="10">
        <v>3</v>
      </c>
      <c r="F265" s="18">
        <v>1.48235991698784E-4</v>
      </c>
      <c r="G265" s="10" t="s">
        <v>114</v>
      </c>
      <c r="H265" s="10">
        <v>0</v>
      </c>
      <c r="I265" s="10">
        <v>43</v>
      </c>
    </row>
    <row r="266" spans="1:9" x14ac:dyDescent="0.2">
      <c r="A266" s="10" t="s">
        <v>76</v>
      </c>
      <c r="B266" s="10" t="s">
        <v>113</v>
      </c>
      <c r="C266" s="21">
        <v>10119</v>
      </c>
      <c r="D266" s="10">
        <v>3</v>
      </c>
      <c r="E266" s="10">
        <v>3</v>
      </c>
      <c r="F266" s="18">
        <v>1.48235991698784E-4</v>
      </c>
      <c r="G266" s="10" t="s">
        <v>114</v>
      </c>
      <c r="H266" s="10">
        <v>0</v>
      </c>
      <c r="I266" s="10">
        <v>44</v>
      </c>
    </row>
    <row r="267" spans="1:9" x14ac:dyDescent="0.2">
      <c r="A267" s="10" t="s">
        <v>42</v>
      </c>
      <c r="B267" s="10" t="s">
        <v>113</v>
      </c>
      <c r="C267" s="21">
        <v>10119</v>
      </c>
      <c r="D267" s="10">
        <v>2</v>
      </c>
      <c r="E267" s="10">
        <v>2</v>
      </c>
      <c r="F267" s="18">
        <v>9.8823994465856301E-5</v>
      </c>
      <c r="G267" s="10" t="s">
        <v>114</v>
      </c>
      <c r="H267" s="10">
        <v>0</v>
      </c>
      <c r="I267" s="10">
        <v>45</v>
      </c>
    </row>
    <row r="268" spans="1:9" x14ac:dyDescent="0.2">
      <c r="A268" s="10" t="s">
        <v>83</v>
      </c>
      <c r="B268" s="10" t="s">
        <v>113</v>
      </c>
      <c r="C268" s="21">
        <v>10119</v>
      </c>
      <c r="D268" s="10">
        <v>2</v>
      </c>
      <c r="E268" s="10">
        <v>2</v>
      </c>
      <c r="F268" s="18">
        <v>9.8823994465856301E-5</v>
      </c>
      <c r="G268" s="10" t="s">
        <v>114</v>
      </c>
      <c r="H268" s="10">
        <v>0</v>
      </c>
      <c r="I268" s="10">
        <v>46</v>
      </c>
    </row>
    <row r="269" spans="1:9" x14ac:dyDescent="0.2">
      <c r="A269" s="10" t="s">
        <v>95</v>
      </c>
      <c r="B269" s="10" t="s">
        <v>113</v>
      </c>
      <c r="C269" s="21">
        <v>10119</v>
      </c>
      <c r="D269" s="10">
        <v>2</v>
      </c>
      <c r="E269" s="10">
        <v>2</v>
      </c>
      <c r="F269" s="18">
        <v>9.8823994465856301E-5</v>
      </c>
      <c r="G269" s="10" t="s">
        <v>114</v>
      </c>
      <c r="H269" s="10">
        <v>0</v>
      </c>
      <c r="I269" s="10">
        <v>47</v>
      </c>
    </row>
    <row r="270" spans="1:9" x14ac:dyDescent="0.2">
      <c r="A270" s="10" t="s">
        <v>66</v>
      </c>
      <c r="B270" s="10" t="s">
        <v>113</v>
      </c>
      <c r="C270" s="21">
        <v>10119</v>
      </c>
      <c r="D270" s="10">
        <v>2</v>
      </c>
      <c r="E270" s="10">
        <v>2</v>
      </c>
      <c r="F270" s="18">
        <v>9.8823994465856301E-5</v>
      </c>
      <c r="G270" s="10" t="s">
        <v>114</v>
      </c>
      <c r="H270" s="10">
        <v>0</v>
      </c>
      <c r="I270" s="10">
        <v>48</v>
      </c>
    </row>
    <row r="271" spans="1:9" x14ac:dyDescent="0.2">
      <c r="A271" s="10" t="s">
        <v>84</v>
      </c>
      <c r="B271" s="10" t="s">
        <v>113</v>
      </c>
      <c r="C271" s="21">
        <v>10119</v>
      </c>
      <c r="D271" s="10">
        <v>2</v>
      </c>
      <c r="E271" s="10">
        <v>2</v>
      </c>
      <c r="F271" s="18">
        <v>9.8823994465856301E-5</v>
      </c>
      <c r="G271" s="10" t="s">
        <v>114</v>
      </c>
      <c r="H271" s="10">
        <v>0</v>
      </c>
      <c r="I271" s="10">
        <v>49</v>
      </c>
    </row>
    <row r="272" spans="1:9" x14ac:dyDescent="0.2">
      <c r="A272" s="10" t="s">
        <v>41</v>
      </c>
      <c r="B272" s="10" t="s">
        <v>113</v>
      </c>
      <c r="C272" s="21">
        <v>10119</v>
      </c>
      <c r="D272" s="10">
        <v>2</v>
      </c>
      <c r="E272" s="10">
        <v>2</v>
      </c>
      <c r="F272" s="18">
        <v>9.8823994465856301E-5</v>
      </c>
      <c r="G272" s="10" t="s">
        <v>114</v>
      </c>
      <c r="H272" s="10">
        <v>0</v>
      </c>
      <c r="I272" s="10">
        <v>50</v>
      </c>
    </row>
    <row r="273" spans="1:9" x14ac:dyDescent="0.2">
      <c r="A273" s="10" t="s">
        <v>72</v>
      </c>
      <c r="B273" s="10" t="s">
        <v>113</v>
      </c>
      <c r="C273" s="21">
        <v>10119</v>
      </c>
      <c r="D273" s="10">
        <v>2</v>
      </c>
      <c r="E273" s="10">
        <v>2</v>
      </c>
      <c r="F273" s="18">
        <v>9.8823994465856301E-5</v>
      </c>
      <c r="G273" s="10" t="s">
        <v>114</v>
      </c>
      <c r="H273" s="18">
        <v>8.9590443999999997E-4</v>
      </c>
      <c r="I273" s="10">
        <v>51</v>
      </c>
    </row>
    <row r="274" spans="1:9" x14ac:dyDescent="0.2">
      <c r="A274" s="10" t="s">
        <v>44</v>
      </c>
      <c r="B274" s="10" t="s">
        <v>113</v>
      </c>
      <c r="C274" s="21">
        <v>10119</v>
      </c>
      <c r="D274" s="10">
        <v>1</v>
      </c>
      <c r="E274" s="10">
        <v>1</v>
      </c>
      <c r="F274" s="18">
        <v>4.9411997232928103E-5</v>
      </c>
      <c r="G274" s="10" t="s">
        <v>114</v>
      </c>
      <c r="H274" s="10">
        <v>0</v>
      </c>
      <c r="I274" s="10">
        <v>52</v>
      </c>
    </row>
    <row r="275" spans="1:9" x14ac:dyDescent="0.2">
      <c r="A275" s="10" t="s">
        <v>69</v>
      </c>
      <c r="B275" s="10" t="s">
        <v>113</v>
      </c>
      <c r="C275" s="21">
        <v>10119</v>
      </c>
      <c r="D275" s="10">
        <v>1</v>
      </c>
      <c r="E275" s="10">
        <v>1</v>
      </c>
      <c r="F275" s="18">
        <v>4.9411997232928103E-5</v>
      </c>
      <c r="G275" s="10"/>
      <c r="H275" s="10" t="s">
        <v>36</v>
      </c>
      <c r="I275" s="10">
        <v>53</v>
      </c>
    </row>
    <row r="276" spans="1:9" x14ac:dyDescent="0.2">
      <c r="A276" s="10" t="s">
        <v>34</v>
      </c>
      <c r="B276" s="10" t="s">
        <v>113</v>
      </c>
      <c r="C276" s="21">
        <v>10119</v>
      </c>
      <c r="D276" s="10">
        <v>1</v>
      </c>
      <c r="E276" s="10">
        <v>1</v>
      </c>
      <c r="F276" s="18">
        <v>4.9411997232928103E-5</v>
      </c>
      <c r="G276" s="10" t="s">
        <v>114</v>
      </c>
      <c r="H276" s="10">
        <v>0</v>
      </c>
      <c r="I276" s="10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EF4A-8B09-FA49-806A-F742022B27F6}">
  <dimension ref="A1:B10"/>
  <sheetViews>
    <sheetView workbookViewId="0">
      <selection activeCell="A2" sqref="A2"/>
    </sheetView>
  </sheetViews>
  <sheetFormatPr baseColWidth="10" defaultRowHeight="17" customHeight="1" x14ac:dyDescent="0.2"/>
  <cols>
    <col min="1" max="1" width="28.1640625" customWidth="1"/>
  </cols>
  <sheetData>
    <row r="1" spans="1:2" ht="17" customHeight="1" x14ac:dyDescent="0.2">
      <c r="A1" s="3" t="s">
        <v>389</v>
      </c>
    </row>
    <row r="2" spans="1:2" ht="17" customHeight="1" x14ac:dyDescent="0.2">
      <c r="A2" s="29" t="s">
        <v>10</v>
      </c>
      <c r="B2" t="s">
        <v>275</v>
      </c>
    </row>
    <row r="3" spans="1:2" ht="17" customHeight="1" x14ac:dyDescent="0.2">
      <c r="A3" s="29" t="s">
        <v>119</v>
      </c>
      <c r="B3" t="s">
        <v>282</v>
      </c>
    </row>
    <row r="4" spans="1:2" ht="17" customHeight="1" x14ac:dyDescent="0.2">
      <c r="A4" s="29" t="s">
        <v>251</v>
      </c>
      <c r="B4" t="s">
        <v>276</v>
      </c>
    </row>
    <row r="5" spans="1:2" ht="17" customHeight="1" x14ac:dyDescent="0.2">
      <c r="A5" s="29" t="s">
        <v>267</v>
      </c>
      <c r="B5" t="s">
        <v>278</v>
      </c>
    </row>
    <row r="6" spans="1:2" ht="17" customHeight="1" x14ac:dyDescent="0.2">
      <c r="A6" s="32" t="s">
        <v>266</v>
      </c>
      <c r="B6" t="s">
        <v>283</v>
      </c>
    </row>
    <row r="7" spans="1:2" ht="17" customHeight="1" x14ac:dyDescent="0.2">
      <c r="A7" s="29" t="s">
        <v>14</v>
      </c>
      <c r="B7" t="s">
        <v>284</v>
      </c>
    </row>
    <row r="8" spans="1:2" ht="17" customHeight="1" x14ac:dyDescent="0.2">
      <c r="A8" s="32" t="s">
        <v>15</v>
      </c>
      <c r="B8" t="s">
        <v>280</v>
      </c>
    </row>
    <row r="9" spans="1:2" ht="17" customHeight="1" x14ac:dyDescent="0.2">
      <c r="A9" s="29" t="s">
        <v>14</v>
      </c>
      <c r="B9" t="s">
        <v>284</v>
      </c>
    </row>
    <row r="10" spans="1:2" ht="17" customHeight="1" x14ac:dyDescent="0.2">
      <c r="A10" s="32" t="s">
        <v>15</v>
      </c>
      <c r="B10" t="s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DB6A-52FD-9845-9BA5-816CCEB47D71}">
  <dimension ref="A1:I54"/>
  <sheetViews>
    <sheetView workbookViewId="0">
      <selection activeCell="J38" sqref="J38"/>
    </sheetView>
  </sheetViews>
  <sheetFormatPr baseColWidth="10" defaultRowHeight="16" x14ac:dyDescent="0.2"/>
  <cols>
    <col min="1" max="1" width="10" style="1" bestFit="1" customWidth="1"/>
    <col min="2" max="2" width="13.6640625" style="1" bestFit="1" customWidth="1"/>
    <col min="3" max="3" width="9.33203125" style="1" bestFit="1" customWidth="1"/>
    <col min="4" max="4" width="11.5" style="1" bestFit="1" customWidth="1"/>
    <col min="5" max="5" width="19.83203125" style="1" customWidth="1"/>
    <col min="6" max="6" width="29.1640625" style="1" customWidth="1"/>
    <col min="7" max="7" width="19.83203125" style="11" customWidth="1"/>
    <col min="8" max="8" width="20.33203125" style="1" customWidth="1"/>
    <col min="9" max="9" width="19.83203125" style="11" customWidth="1"/>
    <col min="10" max="16384" width="10.83203125" style="1"/>
  </cols>
  <sheetData>
    <row r="1" spans="1:9" s="2" customFormat="1" ht="34" x14ac:dyDescent="0.2">
      <c r="A1" s="9" t="s">
        <v>10</v>
      </c>
      <c r="B1" s="9" t="s">
        <v>119</v>
      </c>
      <c r="C1" s="9" t="s">
        <v>251</v>
      </c>
      <c r="D1" s="9" t="s">
        <v>267</v>
      </c>
      <c r="E1" s="12" t="s">
        <v>266</v>
      </c>
      <c r="F1" s="9" t="s">
        <v>14</v>
      </c>
      <c r="G1" s="12" t="s">
        <v>15</v>
      </c>
      <c r="H1" s="9" t="s">
        <v>14</v>
      </c>
      <c r="I1" s="12" t="s">
        <v>15</v>
      </c>
    </row>
    <row r="2" spans="1:9" x14ac:dyDescent="0.2">
      <c r="A2" s="10" t="s">
        <v>17</v>
      </c>
      <c r="B2" s="10" t="s">
        <v>18</v>
      </c>
      <c r="C2" s="10">
        <v>8822</v>
      </c>
      <c r="D2" s="10">
        <v>4965</v>
      </c>
      <c r="E2" s="13">
        <v>0.28139877578780298</v>
      </c>
      <c r="F2" s="10" t="s">
        <v>19</v>
      </c>
      <c r="G2" s="14">
        <v>0.21</v>
      </c>
      <c r="H2" s="10" t="s">
        <v>120</v>
      </c>
      <c r="I2" s="15">
        <v>4.1160642999999997E-2</v>
      </c>
    </row>
    <row r="3" spans="1:9" x14ac:dyDescent="0.2">
      <c r="A3" s="10" t="s">
        <v>20</v>
      </c>
      <c r="B3" s="10" t="s">
        <v>18</v>
      </c>
      <c r="C3" s="10">
        <v>8822</v>
      </c>
      <c r="D3" s="10">
        <v>3230</v>
      </c>
      <c r="E3" s="13">
        <v>0.18306506461119901</v>
      </c>
      <c r="F3" s="10" t="s">
        <v>19</v>
      </c>
      <c r="G3" s="14">
        <v>0.17</v>
      </c>
      <c r="H3" s="10" t="s">
        <v>120</v>
      </c>
      <c r="I3" s="15">
        <v>0.19355005</v>
      </c>
    </row>
    <row r="4" spans="1:9" x14ac:dyDescent="0.2">
      <c r="A4" s="10" t="s">
        <v>21</v>
      </c>
      <c r="B4" s="10" t="s">
        <v>18</v>
      </c>
      <c r="C4" s="10">
        <v>8822</v>
      </c>
      <c r="D4" s="10">
        <v>2159</v>
      </c>
      <c r="E4" s="13">
        <v>0.12236454318748501</v>
      </c>
      <c r="F4" s="10" t="s">
        <v>19</v>
      </c>
      <c r="G4" s="14">
        <v>0.15</v>
      </c>
      <c r="H4" s="10" t="s">
        <v>120</v>
      </c>
      <c r="I4" s="15">
        <v>0.17411784999999999</v>
      </c>
    </row>
    <row r="5" spans="1:9" x14ac:dyDescent="0.2">
      <c r="A5" s="10" t="s">
        <v>22</v>
      </c>
      <c r="B5" s="10" t="s">
        <v>18</v>
      </c>
      <c r="C5" s="10">
        <v>8822</v>
      </c>
      <c r="D5" s="10">
        <v>1652</v>
      </c>
      <c r="E5" s="16">
        <v>9.3629562457492599E-2</v>
      </c>
      <c r="F5" s="10" t="s">
        <v>19</v>
      </c>
      <c r="G5" s="14">
        <v>0.09</v>
      </c>
      <c r="H5" s="10" t="s">
        <v>120</v>
      </c>
      <c r="I5" s="15">
        <v>0.10832976</v>
      </c>
    </row>
    <row r="6" spans="1:9" x14ac:dyDescent="0.2">
      <c r="A6" s="10" t="s">
        <v>23</v>
      </c>
      <c r="B6" s="10" t="s">
        <v>18</v>
      </c>
      <c r="C6" s="10">
        <v>8822</v>
      </c>
      <c r="D6" s="10">
        <v>1124</v>
      </c>
      <c r="E6" s="16">
        <v>6.3704375425073595E-2</v>
      </c>
      <c r="F6" s="10" t="s">
        <v>19</v>
      </c>
      <c r="G6" s="14">
        <v>0.05</v>
      </c>
      <c r="H6" s="10" t="s">
        <v>120</v>
      </c>
      <c r="I6" s="15">
        <v>6.2093228E-2</v>
      </c>
    </row>
    <row r="7" spans="1:9" x14ac:dyDescent="0.2">
      <c r="A7" s="10" t="s">
        <v>24</v>
      </c>
      <c r="B7" s="10" t="s">
        <v>18</v>
      </c>
      <c r="C7" s="10">
        <v>8822</v>
      </c>
      <c r="D7" s="10">
        <v>689</v>
      </c>
      <c r="E7" s="16">
        <v>3.9050102017682997E-2</v>
      </c>
      <c r="F7" s="10" t="s">
        <v>19</v>
      </c>
      <c r="G7" s="14">
        <v>0.04</v>
      </c>
      <c r="H7" s="10" t="s">
        <v>120</v>
      </c>
      <c r="I7" s="15">
        <v>4.8685744000000003E-2</v>
      </c>
    </row>
    <row r="8" spans="1:9" x14ac:dyDescent="0.2">
      <c r="A8" s="10" t="s">
        <v>25</v>
      </c>
      <c r="B8" s="10" t="s">
        <v>18</v>
      </c>
      <c r="C8" s="10">
        <v>8822</v>
      </c>
      <c r="D8" s="10">
        <v>604</v>
      </c>
      <c r="E8" s="16">
        <v>3.4232600317388298E-2</v>
      </c>
      <c r="F8" s="10" t="s">
        <v>19</v>
      </c>
      <c r="G8" s="14">
        <v>0.03</v>
      </c>
      <c r="H8" s="10" t="s">
        <v>120</v>
      </c>
      <c r="I8" s="15">
        <v>1.958727E-2</v>
      </c>
    </row>
    <row r="9" spans="1:9" x14ac:dyDescent="0.2">
      <c r="A9" s="10" t="s">
        <v>26</v>
      </c>
      <c r="B9" s="10" t="s">
        <v>18</v>
      </c>
      <c r="C9" s="10">
        <v>8822</v>
      </c>
      <c r="D9" s="10">
        <v>537</v>
      </c>
      <c r="E9" s="13">
        <v>3.0435275447744201E-2</v>
      </c>
      <c r="F9" s="10" t="s">
        <v>19</v>
      </c>
      <c r="G9" s="14">
        <v>0.05</v>
      </c>
      <c r="H9" s="10" t="s">
        <v>120</v>
      </c>
      <c r="I9" s="15">
        <v>1.0027528000000001E-2</v>
      </c>
    </row>
    <row r="10" spans="1:9" x14ac:dyDescent="0.2">
      <c r="A10" s="10" t="s">
        <v>27</v>
      </c>
      <c r="B10" s="10" t="s">
        <v>18</v>
      </c>
      <c r="C10" s="10">
        <v>8822</v>
      </c>
      <c r="D10" s="10">
        <v>443</v>
      </c>
      <c r="E10" s="13">
        <v>2.5107685332124201E-2</v>
      </c>
      <c r="F10" s="10" t="s">
        <v>19</v>
      </c>
      <c r="G10" s="14">
        <v>0.05</v>
      </c>
      <c r="H10" s="10" t="s">
        <v>120</v>
      </c>
      <c r="I10" s="15">
        <v>2.8728502E-2</v>
      </c>
    </row>
    <row r="11" spans="1:9" x14ac:dyDescent="0.2">
      <c r="A11" s="10" t="s">
        <v>28</v>
      </c>
      <c r="B11" s="10" t="s">
        <v>18</v>
      </c>
      <c r="C11" s="10">
        <v>8822</v>
      </c>
      <c r="D11" s="10">
        <v>385</v>
      </c>
      <c r="E11" s="13">
        <v>2.1820448877805401E-2</v>
      </c>
      <c r="F11" s="10" t="s">
        <v>19</v>
      </c>
      <c r="G11" s="14">
        <v>0.04</v>
      </c>
      <c r="H11" s="10" t="s">
        <v>120</v>
      </c>
      <c r="I11" s="15">
        <v>4.5287773000000003E-2</v>
      </c>
    </row>
    <row r="12" spans="1:9" x14ac:dyDescent="0.2">
      <c r="A12" s="10" t="s">
        <v>29</v>
      </c>
      <c r="B12" s="10" t="s">
        <v>18</v>
      </c>
      <c r="C12" s="10">
        <v>8822</v>
      </c>
      <c r="D12" s="10">
        <v>383</v>
      </c>
      <c r="E12" s="16">
        <v>2.1707095896622002E-2</v>
      </c>
      <c r="F12" s="10" t="s">
        <v>19</v>
      </c>
      <c r="G12" s="14">
        <v>0.02</v>
      </c>
      <c r="H12" s="10" t="s">
        <v>120</v>
      </c>
      <c r="I12" s="15">
        <v>1.8577550000000002E-2</v>
      </c>
    </row>
    <row r="13" spans="1:9" x14ac:dyDescent="0.2">
      <c r="A13" s="10" t="s">
        <v>30</v>
      </c>
      <c r="B13" s="10" t="s">
        <v>18</v>
      </c>
      <c r="C13" s="10">
        <v>8822</v>
      </c>
      <c r="D13" s="10">
        <v>199</v>
      </c>
      <c r="E13" s="16">
        <v>1.12786216277488E-2</v>
      </c>
      <c r="F13" s="10" t="s">
        <v>19</v>
      </c>
      <c r="G13" s="14">
        <v>0</v>
      </c>
      <c r="H13" s="10" t="s">
        <v>120</v>
      </c>
      <c r="I13" s="15">
        <v>1.4999999999999999E-2</v>
      </c>
    </row>
    <row r="14" spans="1:9" x14ac:dyDescent="0.2">
      <c r="A14" s="10" t="s">
        <v>31</v>
      </c>
      <c r="B14" s="10" t="s">
        <v>18</v>
      </c>
      <c r="C14" s="10">
        <v>8822</v>
      </c>
      <c r="D14" s="10">
        <v>129</v>
      </c>
      <c r="E14" s="16">
        <v>7.3112672863296299E-3</v>
      </c>
      <c r="F14" s="10" t="s">
        <v>19</v>
      </c>
      <c r="G14" s="14">
        <v>0.01</v>
      </c>
      <c r="H14" s="10" t="s">
        <v>120</v>
      </c>
      <c r="I14" s="15">
        <v>1.0089806999999999E-2</v>
      </c>
    </row>
    <row r="15" spans="1:9" x14ac:dyDescent="0.2">
      <c r="A15" s="10" t="s">
        <v>32</v>
      </c>
      <c r="B15" s="10" t="s">
        <v>18</v>
      </c>
      <c r="C15" s="10">
        <v>8822</v>
      </c>
      <c r="D15" s="10">
        <v>123</v>
      </c>
      <c r="E15" s="16">
        <v>6.9712083427794103E-3</v>
      </c>
      <c r="F15" s="10" t="s">
        <v>19</v>
      </c>
      <c r="G15" s="14">
        <v>0</v>
      </c>
      <c r="H15" s="10" t="s">
        <v>120</v>
      </c>
      <c r="I15" s="15">
        <v>1.3843585E-2</v>
      </c>
    </row>
    <row r="16" spans="1:9" x14ac:dyDescent="0.2">
      <c r="A16" s="10" t="s">
        <v>33</v>
      </c>
      <c r="B16" s="10" t="s">
        <v>18</v>
      </c>
      <c r="C16" s="10">
        <v>8822</v>
      </c>
      <c r="D16" s="10">
        <v>121</v>
      </c>
      <c r="E16" s="16">
        <v>6.8578553615960096E-3</v>
      </c>
      <c r="F16" s="10" t="s">
        <v>19</v>
      </c>
      <c r="G16" s="14">
        <v>0</v>
      </c>
      <c r="H16" s="10" t="s">
        <v>120</v>
      </c>
      <c r="I16" s="15">
        <v>2E-3</v>
      </c>
    </row>
    <row r="17" spans="1:9" x14ac:dyDescent="0.2">
      <c r="A17" s="10" t="s">
        <v>34</v>
      </c>
      <c r="B17" s="10" t="s">
        <v>18</v>
      </c>
      <c r="C17" s="10">
        <v>8822</v>
      </c>
      <c r="D17" s="10">
        <v>121</v>
      </c>
      <c r="E17" s="16">
        <v>6.8578553615960096E-3</v>
      </c>
      <c r="F17" s="10" t="s">
        <v>19</v>
      </c>
      <c r="G17" s="14">
        <v>0.01</v>
      </c>
      <c r="H17" s="10" t="s">
        <v>120</v>
      </c>
      <c r="I17" s="17">
        <v>4.0690208000000001E-4</v>
      </c>
    </row>
    <row r="18" spans="1:9" ht="17" x14ac:dyDescent="0.2">
      <c r="A18" s="10" t="s">
        <v>35</v>
      </c>
      <c r="B18" s="10" t="s">
        <v>18</v>
      </c>
      <c r="C18" s="10">
        <v>8822</v>
      </c>
      <c r="D18" s="10">
        <v>106</v>
      </c>
      <c r="E18" s="16">
        <v>6.0077080027204702E-3</v>
      </c>
      <c r="F18" s="10"/>
      <c r="G18" s="14" t="s">
        <v>36</v>
      </c>
      <c r="H18" s="10" t="s">
        <v>120</v>
      </c>
      <c r="I18" s="15" t="s">
        <v>36</v>
      </c>
    </row>
    <row r="19" spans="1:9" x14ac:dyDescent="0.2">
      <c r="A19" s="10" t="s">
        <v>37</v>
      </c>
      <c r="B19" s="10" t="s">
        <v>18</v>
      </c>
      <c r="C19" s="10">
        <v>8822</v>
      </c>
      <c r="D19" s="10">
        <v>102</v>
      </c>
      <c r="E19" s="16">
        <v>5.78100204035366E-3</v>
      </c>
      <c r="F19" s="10" t="s">
        <v>19</v>
      </c>
      <c r="G19" s="14">
        <v>0.01</v>
      </c>
      <c r="H19" s="10" t="s">
        <v>120</v>
      </c>
      <c r="I19" s="15">
        <v>0</v>
      </c>
    </row>
    <row r="20" spans="1:9" x14ac:dyDescent="0.2">
      <c r="A20" s="10" t="s">
        <v>38</v>
      </c>
      <c r="B20" s="10" t="s">
        <v>18</v>
      </c>
      <c r="C20" s="10">
        <v>8822</v>
      </c>
      <c r="D20" s="10">
        <v>84</v>
      </c>
      <c r="E20" s="16">
        <v>4.7608252097030099E-3</v>
      </c>
      <c r="F20" s="10" t="s">
        <v>19</v>
      </c>
      <c r="G20" s="14">
        <v>0.01</v>
      </c>
      <c r="H20" s="10" t="s">
        <v>120</v>
      </c>
      <c r="I20" s="15">
        <v>5.7985770000000001E-3</v>
      </c>
    </row>
    <row r="21" spans="1:9" x14ac:dyDescent="0.2">
      <c r="A21" s="10" t="s">
        <v>39</v>
      </c>
      <c r="B21" s="10" t="s">
        <v>18</v>
      </c>
      <c r="C21" s="10">
        <v>8822</v>
      </c>
      <c r="D21" s="10">
        <v>61</v>
      </c>
      <c r="E21" s="16">
        <v>3.4572659260938502E-3</v>
      </c>
      <c r="F21" s="10" t="s">
        <v>19</v>
      </c>
      <c r="G21" s="14">
        <v>0</v>
      </c>
      <c r="H21" s="10" t="s">
        <v>120</v>
      </c>
      <c r="I21" s="15">
        <v>1E-3</v>
      </c>
    </row>
    <row r="22" spans="1:9" x14ac:dyDescent="0.2">
      <c r="A22" s="10" t="s">
        <v>40</v>
      </c>
      <c r="B22" s="10" t="s">
        <v>18</v>
      </c>
      <c r="C22" s="10">
        <v>8822</v>
      </c>
      <c r="D22" s="10">
        <v>47</v>
      </c>
      <c r="E22" s="16">
        <v>2.6637950578100198E-3</v>
      </c>
      <c r="F22" s="10" t="s">
        <v>19</v>
      </c>
      <c r="G22" s="14">
        <v>0</v>
      </c>
      <c r="H22" s="10" t="s">
        <v>120</v>
      </c>
      <c r="I22" s="15">
        <v>0</v>
      </c>
    </row>
    <row r="23" spans="1:9" x14ac:dyDescent="0.2">
      <c r="A23" s="10" t="s">
        <v>41</v>
      </c>
      <c r="B23" s="10" t="s">
        <v>18</v>
      </c>
      <c r="C23" s="10">
        <v>8822</v>
      </c>
      <c r="D23" s="10">
        <v>46</v>
      </c>
      <c r="E23" s="16">
        <v>2.6071185672183099E-3</v>
      </c>
      <c r="F23" s="10" t="s">
        <v>19</v>
      </c>
      <c r="G23" s="14">
        <v>0.01</v>
      </c>
      <c r="H23" s="10" t="s">
        <v>120</v>
      </c>
      <c r="I23" s="15">
        <v>4.0000000000000001E-3</v>
      </c>
    </row>
    <row r="24" spans="1:9" x14ac:dyDescent="0.2">
      <c r="A24" s="10" t="s">
        <v>42</v>
      </c>
      <c r="B24" s="10" t="s">
        <v>18</v>
      </c>
      <c r="C24" s="10">
        <v>8822</v>
      </c>
      <c r="D24" s="10">
        <v>42</v>
      </c>
      <c r="E24" s="16">
        <v>2.3804126048515002E-3</v>
      </c>
      <c r="F24" s="10" t="s">
        <v>19</v>
      </c>
      <c r="G24" s="14">
        <v>0</v>
      </c>
      <c r="H24" s="10" t="s">
        <v>120</v>
      </c>
      <c r="I24" s="15">
        <v>1E-3</v>
      </c>
    </row>
    <row r="25" spans="1:9" x14ac:dyDescent="0.2">
      <c r="A25" s="10" t="s">
        <v>43</v>
      </c>
      <c r="B25" s="10" t="s">
        <v>18</v>
      </c>
      <c r="C25" s="10">
        <v>8822</v>
      </c>
      <c r="D25" s="10">
        <v>39</v>
      </c>
      <c r="E25" s="16">
        <v>2.2103831330764E-3</v>
      </c>
      <c r="F25" s="10" t="s">
        <v>19</v>
      </c>
      <c r="G25" s="14">
        <v>0</v>
      </c>
      <c r="H25" s="10" t="s">
        <v>120</v>
      </c>
      <c r="I25" s="15">
        <v>3.0000000000000001E-3</v>
      </c>
    </row>
    <row r="26" spans="1:9" x14ac:dyDescent="0.2">
      <c r="A26" s="10" t="s">
        <v>44</v>
      </c>
      <c r="B26" s="10" t="s">
        <v>18</v>
      </c>
      <c r="C26" s="10">
        <v>8822</v>
      </c>
      <c r="D26" s="10">
        <v>30</v>
      </c>
      <c r="E26" s="16">
        <v>1.7002947177510699E-3</v>
      </c>
      <c r="F26" s="10" t="s">
        <v>19</v>
      </c>
      <c r="G26" s="14">
        <v>0</v>
      </c>
      <c r="H26" s="10" t="s">
        <v>120</v>
      </c>
      <c r="I26" s="15">
        <v>2E-3</v>
      </c>
    </row>
    <row r="27" spans="1:9" x14ac:dyDescent="0.2">
      <c r="A27" s="10" t="s">
        <v>45</v>
      </c>
      <c r="B27" s="10" t="s">
        <v>18</v>
      </c>
      <c r="C27" s="10">
        <v>8822</v>
      </c>
      <c r="D27" s="10">
        <v>28</v>
      </c>
      <c r="E27" s="16">
        <v>1.5869417365676701E-3</v>
      </c>
      <c r="F27" s="10" t="s">
        <v>19</v>
      </c>
      <c r="G27" s="14">
        <v>0</v>
      </c>
      <c r="H27" s="10" t="s">
        <v>120</v>
      </c>
      <c r="I27" s="17">
        <v>9.7510597000000001E-4</v>
      </c>
    </row>
    <row r="28" spans="1:9" x14ac:dyDescent="0.2">
      <c r="A28" s="10" t="s">
        <v>46</v>
      </c>
      <c r="B28" s="10" t="s">
        <v>18</v>
      </c>
      <c r="C28" s="10">
        <v>8822</v>
      </c>
      <c r="D28" s="10">
        <v>21</v>
      </c>
      <c r="E28" s="16">
        <v>1.1902063024257501E-3</v>
      </c>
      <c r="F28" s="10" t="s">
        <v>19</v>
      </c>
      <c r="G28" s="14">
        <v>0</v>
      </c>
      <c r="H28" s="10" t="s">
        <v>120</v>
      </c>
      <c r="I28" s="15">
        <v>0</v>
      </c>
    </row>
    <row r="29" spans="1:9" x14ac:dyDescent="0.2">
      <c r="A29" s="10" t="s">
        <v>116</v>
      </c>
      <c r="B29" s="10" t="s">
        <v>18</v>
      </c>
      <c r="C29" s="10">
        <v>8822</v>
      </c>
      <c r="D29" s="10">
        <v>21</v>
      </c>
      <c r="E29" s="16">
        <v>1.1902063024257501E-3</v>
      </c>
      <c r="F29" s="10" t="s">
        <v>19</v>
      </c>
      <c r="G29" s="14">
        <v>1E-3</v>
      </c>
      <c r="H29" s="10" t="s">
        <v>120</v>
      </c>
      <c r="I29" s="15">
        <v>1E-3</v>
      </c>
    </row>
    <row r="30" spans="1:9" x14ac:dyDescent="0.2">
      <c r="A30" s="10" t="s">
        <v>117</v>
      </c>
      <c r="B30" s="10" t="s">
        <v>18</v>
      </c>
      <c r="C30" s="10">
        <v>8822</v>
      </c>
      <c r="D30" s="10">
        <v>21</v>
      </c>
      <c r="E30" s="16">
        <v>1.1902063024257501E-3</v>
      </c>
      <c r="F30" s="10" t="s">
        <v>19</v>
      </c>
      <c r="G30" s="14">
        <v>0</v>
      </c>
      <c r="H30" s="10" t="s">
        <v>120</v>
      </c>
      <c r="I30" s="15">
        <v>2E-3</v>
      </c>
    </row>
    <row r="31" spans="1:9" x14ac:dyDescent="0.2">
      <c r="A31" s="10" t="s">
        <v>47</v>
      </c>
      <c r="B31" s="10" t="s">
        <v>18</v>
      </c>
      <c r="C31" s="10">
        <v>8822</v>
      </c>
      <c r="D31" s="10">
        <v>19</v>
      </c>
      <c r="E31" s="16">
        <v>1.07685332124234E-3</v>
      </c>
      <c r="F31" s="10" t="s">
        <v>19</v>
      </c>
      <c r="G31" s="14">
        <v>0.02</v>
      </c>
      <c r="H31" s="10" t="s">
        <v>120</v>
      </c>
      <c r="I31" s="15">
        <v>0</v>
      </c>
    </row>
    <row r="32" spans="1:9" ht="17" x14ac:dyDescent="0.2">
      <c r="A32" s="10" t="s">
        <v>48</v>
      </c>
      <c r="B32" s="10" t="s">
        <v>18</v>
      </c>
      <c r="C32" s="10">
        <v>8822</v>
      </c>
      <c r="D32" s="10">
        <v>15</v>
      </c>
      <c r="E32" s="18">
        <v>8.50147358875538E-4</v>
      </c>
      <c r="F32" s="10"/>
      <c r="G32" s="14" t="s">
        <v>36</v>
      </c>
      <c r="H32" s="10" t="s">
        <v>120</v>
      </c>
      <c r="I32" s="15" t="s">
        <v>36</v>
      </c>
    </row>
    <row r="33" spans="1:9" ht="17" x14ac:dyDescent="0.2">
      <c r="A33" s="10" t="s">
        <v>49</v>
      </c>
      <c r="B33" s="10" t="s">
        <v>18</v>
      </c>
      <c r="C33" s="10">
        <v>8822</v>
      </c>
      <c r="D33" s="10">
        <v>15</v>
      </c>
      <c r="E33" s="18">
        <v>8.50147358875538E-4</v>
      </c>
      <c r="F33" s="10"/>
      <c r="G33" s="14" t="s">
        <v>36</v>
      </c>
      <c r="H33" s="10" t="s">
        <v>120</v>
      </c>
      <c r="I33" s="15" t="s">
        <v>36</v>
      </c>
    </row>
    <row r="34" spans="1:9" x14ac:dyDescent="0.2">
      <c r="A34" s="10" t="s">
        <v>50</v>
      </c>
      <c r="B34" s="10" t="s">
        <v>18</v>
      </c>
      <c r="C34" s="10">
        <v>8822</v>
      </c>
      <c r="D34" s="10">
        <v>12</v>
      </c>
      <c r="E34" s="18">
        <v>6.8011788710043005E-4</v>
      </c>
      <c r="F34" s="10" t="s">
        <v>19</v>
      </c>
      <c r="G34" s="14">
        <v>0</v>
      </c>
      <c r="H34" s="10" t="s">
        <v>120</v>
      </c>
      <c r="I34" s="15">
        <v>0</v>
      </c>
    </row>
    <row r="35" spans="1:9" ht="17" x14ac:dyDescent="0.2">
      <c r="A35" s="10" t="s">
        <v>51</v>
      </c>
      <c r="B35" s="10" t="s">
        <v>18</v>
      </c>
      <c r="C35" s="10">
        <v>8822</v>
      </c>
      <c r="D35" s="10">
        <v>12</v>
      </c>
      <c r="E35" s="18">
        <v>6.8011788710043005E-4</v>
      </c>
      <c r="F35" s="10"/>
      <c r="G35" s="14" t="s">
        <v>36</v>
      </c>
      <c r="H35" s="10" t="s">
        <v>120</v>
      </c>
      <c r="I35" s="15" t="s">
        <v>36</v>
      </c>
    </row>
    <row r="36" spans="1:9" x14ac:dyDescent="0.2">
      <c r="A36" s="10" t="s">
        <v>52</v>
      </c>
      <c r="B36" s="10" t="s">
        <v>18</v>
      </c>
      <c r="C36" s="10">
        <v>8822</v>
      </c>
      <c r="D36" s="10">
        <v>9</v>
      </c>
      <c r="E36" s="18">
        <v>5.1008841532532297E-4</v>
      </c>
      <c r="F36" s="10" t="s">
        <v>19</v>
      </c>
      <c r="G36" s="14">
        <v>0</v>
      </c>
      <c r="H36" s="10" t="s">
        <v>120</v>
      </c>
      <c r="I36" s="15">
        <v>0</v>
      </c>
    </row>
    <row r="37" spans="1:9" ht="17" x14ac:dyDescent="0.2">
      <c r="A37" s="10" t="s">
        <v>53</v>
      </c>
      <c r="B37" s="10" t="s">
        <v>18</v>
      </c>
      <c r="C37" s="10">
        <v>8822</v>
      </c>
      <c r="D37" s="10">
        <v>8</v>
      </c>
      <c r="E37" s="18">
        <v>4.5341192473362E-4</v>
      </c>
      <c r="F37" s="10"/>
      <c r="G37" s="14" t="s">
        <v>36</v>
      </c>
      <c r="H37" s="10" t="s">
        <v>120</v>
      </c>
      <c r="I37" s="15" t="s">
        <v>36</v>
      </c>
    </row>
    <row r="38" spans="1:9" x14ac:dyDescent="0.2">
      <c r="A38" s="10" t="s">
        <v>54</v>
      </c>
      <c r="B38" s="10" t="s">
        <v>18</v>
      </c>
      <c r="C38" s="10">
        <v>8822</v>
      </c>
      <c r="D38" s="10">
        <v>6</v>
      </c>
      <c r="E38" s="18">
        <v>3.4005894355021503E-4</v>
      </c>
      <c r="F38" s="10" t="s">
        <v>19</v>
      </c>
      <c r="G38" s="19">
        <v>5.6272400000000001E-4</v>
      </c>
      <c r="H38" s="10" t="s">
        <v>120</v>
      </c>
      <c r="I38" s="15">
        <v>1E-3</v>
      </c>
    </row>
    <row r="39" spans="1:9" x14ac:dyDescent="0.2">
      <c r="A39" s="10" t="s">
        <v>55</v>
      </c>
      <c r="B39" s="10" t="s">
        <v>18</v>
      </c>
      <c r="C39" s="10">
        <v>8822</v>
      </c>
      <c r="D39" s="10">
        <v>6</v>
      </c>
      <c r="E39" s="18">
        <v>3.4005894355021503E-4</v>
      </c>
      <c r="F39" s="10" t="s">
        <v>19</v>
      </c>
      <c r="G39" s="14">
        <v>0</v>
      </c>
      <c r="H39" s="10" t="s">
        <v>120</v>
      </c>
      <c r="I39" s="15">
        <v>0</v>
      </c>
    </row>
    <row r="40" spans="1:9" x14ac:dyDescent="0.2">
      <c r="A40" s="10" t="s">
        <v>118</v>
      </c>
      <c r="B40" s="10" t="s">
        <v>18</v>
      </c>
      <c r="C40" s="10">
        <v>8822</v>
      </c>
      <c r="D40" s="10">
        <v>6</v>
      </c>
      <c r="E40" s="18">
        <v>3.4005894355021503E-4</v>
      </c>
      <c r="F40" s="10" t="s">
        <v>19</v>
      </c>
      <c r="G40" s="14">
        <v>0</v>
      </c>
      <c r="H40" s="10" t="s">
        <v>120</v>
      </c>
      <c r="I40" s="15">
        <v>3.0000000000000001E-3</v>
      </c>
    </row>
    <row r="41" spans="1:9" x14ac:dyDescent="0.2">
      <c r="A41" s="10" t="s">
        <v>56</v>
      </c>
      <c r="B41" s="10" t="s">
        <v>18</v>
      </c>
      <c r="C41" s="10">
        <v>8822</v>
      </c>
      <c r="D41" s="10">
        <v>5</v>
      </c>
      <c r="E41" s="18">
        <v>2.83382452958512E-4</v>
      </c>
      <c r="F41" s="10" t="s">
        <v>19</v>
      </c>
      <c r="G41" s="14">
        <v>0</v>
      </c>
      <c r="H41" s="10" t="s">
        <v>120</v>
      </c>
      <c r="I41" s="15">
        <v>0</v>
      </c>
    </row>
    <row r="42" spans="1:9" ht="17" x14ac:dyDescent="0.2">
      <c r="A42" s="10" t="s">
        <v>57</v>
      </c>
      <c r="B42" s="10" t="s">
        <v>18</v>
      </c>
      <c r="C42" s="10">
        <v>8822</v>
      </c>
      <c r="D42" s="10">
        <v>4</v>
      </c>
      <c r="E42" s="18">
        <v>2.2670596236681E-4</v>
      </c>
      <c r="F42" s="10"/>
      <c r="G42" s="14" t="s">
        <v>36</v>
      </c>
      <c r="H42" s="10" t="s">
        <v>120</v>
      </c>
      <c r="I42" s="15" t="s">
        <v>36</v>
      </c>
    </row>
    <row r="43" spans="1:9" ht="17" x14ac:dyDescent="0.2">
      <c r="A43" s="10" t="s">
        <v>58</v>
      </c>
      <c r="B43" s="10" t="s">
        <v>18</v>
      </c>
      <c r="C43" s="10">
        <v>8822</v>
      </c>
      <c r="D43" s="10">
        <v>3</v>
      </c>
      <c r="E43" s="18">
        <v>1.70029471775107E-4</v>
      </c>
      <c r="F43" s="10"/>
      <c r="G43" s="14" t="s">
        <v>36</v>
      </c>
      <c r="H43" s="10" t="s">
        <v>120</v>
      </c>
      <c r="I43" s="15" t="s">
        <v>36</v>
      </c>
    </row>
    <row r="44" spans="1:9" ht="17" x14ac:dyDescent="0.2">
      <c r="A44" s="10" t="s">
        <v>59</v>
      </c>
      <c r="B44" s="10" t="s">
        <v>18</v>
      </c>
      <c r="C44" s="10">
        <v>8822</v>
      </c>
      <c r="D44" s="10">
        <v>2</v>
      </c>
      <c r="E44" s="18">
        <v>1.13352981183405E-4</v>
      </c>
      <c r="F44" s="10"/>
      <c r="G44" s="14" t="s">
        <v>36</v>
      </c>
      <c r="H44" s="10" t="s">
        <v>120</v>
      </c>
      <c r="I44" s="15" t="s">
        <v>36</v>
      </c>
    </row>
    <row r="45" spans="1:9" x14ac:dyDescent="0.2">
      <c r="A45" s="10" t="s">
        <v>60</v>
      </c>
      <c r="B45" s="10" t="s">
        <v>18</v>
      </c>
      <c r="C45" s="10">
        <v>8822</v>
      </c>
      <c r="D45" s="10">
        <v>1</v>
      </c>
      <c r="E45" s="18">
        <v>5.66764905917025E-5</v>
      </c>
      <c r="F45" s="10" t="s">
        <v>19</v>
      </c>
      <c r="G45" s="14">
        <v>0</v>
      </c>
      <c r="H45" s="10" t="s">
        <v>120</v>
      </c>
      <c r="I45" s="15">
        <v>1E-3</v>
      </c>
    </row>
    <row r="46" spans="1:9" x14ac:dyDescent="0.2">
      <c r="A46" s="10" t="s">
        <v>61</v>
      </c>
      <c r="B46" s="10" t="s">
        <v>18</v>
      </c>
      <c r="C46" s="10">
        <v>8822</v>
      </c>
      <c r="D46" s="10">
        <v>1</v>
      </c>
      <c r="E46" s="18">
        <v>5.66764905917025E-5</v>
      </c>
      <c r="F46" s="10" t="s">
        <v>19</v>
      </c>
      <c r="G46" s="14">
        <v>0</v>
      </c>
      <c r="H46" s="10" t="s">
        <v>120</v>
      </c>
      <c r="I46" s="15">
        <v>3.0000000000000001E-3</v>
      </c>
    </row>
    <row r="47" spans="1:9" x14ac:dyDescent="0.2">
      <c r="A47" s="10" t="s">
        <v>62</v>
      </c>
      <c r="B47" s="10" t="s">
        <v>18</v>
      </c>
      <c r="C47" s="10">
        <v>8822</v>
      </c>
      <c r="D47" s="10">
        <v>1</v>
      </c>
      <c r="E47" s="18">
        <v>5.66764905917025E-5</v>
      </c>
      <c r="F47" s="10" t="s">
        <v>19</v>
      </c>
      <c r="G47" s="19">
        <v>6.6490064E-4</v>
      </c>
      <c r="H47" s="10" t="s">
        <v>120</v>
      </c>
      <c r="I47" s="15">
        <v>2.1024518999999998E-3</v>
      </c>
    </row>
    <row r="48" spans="1:9" x14ac:dyDescent="0.2">
      <c r="A48" s="10" t="s">
        <v>63</v>
      </c>
      <c r="B48" s="10" t="s">
        <v>18</v>
      </c>
      <c r="C48" s="10">
        <v>8822</v>
      </c>
      <c r="D48" s="10">
        <v>1</v>
      </c>
      <c r="E48" s="18">
        <v>5.66764905917025E-5</v>
      </c>
      <c r="F48" s="10" t="s">
        <v>19</v>
      </c>
      <c r="G48" s="14">
        <v>0</v>
      </c>
      <c r="H48" s="10" t="s">
        <v>120</v>
      </c>
      <c r="I48" s="15">
        <v>1.3147986E-3</v>
      </c>
    </row>
    <row r="49" spans="1:9" x14ac:dyDescent="0.2">
      <c r="A49" s="10" t="s">
        <v>64</v>
      </c>
      <c r="B49" s="10" t="s">
        <v>18</v>
      </c>
      <c r="C49" s="10">
        <v>8822</v>
      </c>
      <c r="D49" s="10">
        <v>1</v>
      </c>
      <c r="E49" s="18">
        <v>5.66764905917025E-5</v>
      </c>
      <c r="F49" s="10" t="s">
        <v>19</v>
      </c>
      <c r="G49" s="14">
        <v>0</v>
      </c>
      <c r="H49" s="10" t="s">
        <v>120</v>
      </c>
      <c r="I49" s="15">
        <v>0</v>
      </c>
    </row>
    <row r="50" spans="1:9" x14ac:dyDescent="0.2">
      <c r="A50" s="10" t="s">
        <v>65</v>
      </c>
      <c r="B50" s="10" t="s">
        <v>18</v>
      </c>
      <c r="C50" s="10">
        <v>8822</v>
      </c>
      <c r="D50" s="10">
        <v>1</v>
      </c>
      <c r="E50" s="18">
        <v>5.66764905917025E-5</v>
      </c>
      <c r="F50" s="10" t="s">
        <v>19</v>
      </c>
      <c r="G50" s="14">
        <v>0</v>
      </c>
      <c r="H50" s="10" t="s">
        <v>120</v>
      </c>
      <c r="I50" s="15">
        <v>0</v>
      </c>
    </row>
    <row r="51" spans="1:9" x14ac:dyDescent="0.2">
      <c r="A51" s="10" t="s">
        <v>66</v>
      </c>
      <c r="B51" s="10" t="s">
        <v>18</v>
      </c>
      <c r="C51" s="10">
        <v>8822</v>
      </c>
      <c r="D51" s="10">
        <v>1</v>
      </c>
      <c r="E51" s="18">
        <v>5.66764905917025E-5</v>
      </c>
      <c r="F51" s="10" t="s">
        <v>19</v>
      </c>
      <c r="G51" s="14">
        <v>0</v>
      </c>
      <c r="H51" s="10" t="s">
        <v>120</v>
      </c>
      <c r="I51" s="15">
        <v>0</v>
      </c>
    </row>
    <row r="52" spans="1:9" x14ac:dyDescent="0.2">
      <c r="A52" s="10" t="s">
        <v>67</v>
      </c>
      <c r="B52" s="10" t="s">
        <v>18</v>
      </c>
      <c r="C52" s="10">
        <v>8822</v>
      </c>
      <c r="D52" s="10">
        <v>1</v>
      </c>
      <c r="E52" s="18">
        <v>5.66764905917025E-5</v>
      </c>
      <c r="F52" s="10" t="s">
        <v>19</v>
      </c>
      <c r="G52" s="14">
        <v>0</v>
      </c>
      <c r="H52" s="10" t="s">
        <v>120</v>
      </c>
      <c r="I52" s="15">
        <v>0</v>
      </c>
    </row>
    <row r="53" spans="1:9" ht="17" x14ac:dyDescent="0.2">
      <c r="A53" s="10" t="s">
        <v>68</v>
      </c>
      <c r="B53" s="10" t="s">
        <v>18</v>
      </c>
      <c r="C53" s="10">
        <v>8822</v>
      </c>
      <c r="D53" s="10">
        <v>1</v>
      </c>
      <c r="E53" s="18">
        <v>5.66764905917025E-5</v>
      </c>
      <c r="F53" s="10" t="s">
        <v>19</v>
      </c>
      <c r="G53" s="14" t="s">
        <v>36</v>
      </c>
      <c r="H53" s="10" t="s">
        <v>120</v>
      </c>
      <c r="I53" s="15">
        <v>0</v>
      </c>
    </row>
    <row r="54" spans="1:9" ht="17" x14ac:dyDescent="0.2">
      <c r="A54" s="10" t="s">
        <v>69</v>
      </c>
      <c r="B54" s="10" t="s">
        <v>18</v>
      </c>
      <c r="C54" s="10">
        <v>8822</v>
      </c>
      <c r="D54" s="10">
        <v>1</v>
      </c>
      <c r="E54" s="18">
        <v>5.66764905917025E-5</v>
      </c>
      <c r="F54" s="10"/>
      <c r="G54" s="14" t="s">
        <v>36</v>
      </c>
      <c r="H54" s="10" t="s">
        <v>120</v>
      </c>
      <c r="I54" s="15" t="s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68B7-81DD-B84C-908A-2B7506407239}">
  <dimension ref="A1:B6"/>
  <sheetViews>
    <sheetView workbookViewId="0">
      <selection activeCell="G24" sqref="G24"/>
    </sheetView>
  </sheetViews>
  <sheetFormatPr baseColWidth="10" defaultRowHeight="16" x14ac:dyDescent="0.2"/>
  <cols>
    <col min="1" max="1" width="25.33203125" customWidth="1"/>
  </cols>
  <sheetData>
    <row r="1" spans="1:2" x14ac:dyDescent="0.2">
      <c r="A1" s="3" t="s">
        <v>608</v>
      </c>
    </row>
    <row r="2" spans="1:2" x14ac:dyDescent="0.2">
      <c r="A2" s="29" t="s">
        <v>121</v>
      </c>
      <c r="B2" t="s">
        <v>285</v>
      </c>
    </row>
    <row r="3" spans="1:2" x14ac:dyDescent="0.2">
      <c r="A3" s="29" t="s">
        <v>122</v>
      </c>
      <c r="B3" t="s">
        <v>286</v>
      </c>
    </row>
    <row r="4" spans="1:2" x14ac:dyDescent="0.2">
      <c r="A4" s="29" t="s">
        <v>128</v>
      </c>
      <c r="B4" t="s">
        <v>287</v>
      </c>
    </row>
    <row r="5" spans="1:2" x14ac:dyDescent="0.2">
      <c r="A5" s="29" t="s">
        <v>123</v>
      </c>
      <c r="B5" t="s">
        <v>288</v>
      </c>
    </row>
    <row r="6" spans="1:2" x14ac:dyDescent="0.2">
      <c r="A6" s="29" t="s">
        <v>129</v>
      </c>
      <c r="B6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STX1_header</vt:lpstr>
      <vt:lpstr>STX1</vt:lpstr>
      <vt:lpstr>STX2_header</vt:lpstr>
      <vt:lpstr>STX2</vt:lpstr>
      <vt:lpstr>STX3_header</vt:lpstr>
      <vt:lpstr>STX3</vt:lpstr>
      <vt:lpstr>STX4_header</vt:lpstr>
      <vt:lpstr>STX4</vt:lpstr>
      <vt:lpstr>STX5_header</vt:lpstr>
      <vt:lpstr>STX5</vt:lpstr>
      <vt:lpstr>STX6_header</vt:lpstr>
      <vt:lpstr>STX6</vt:lpstr>
      <vt:lpstr>STX7_header</vt:lpstr>
      <vt:lpstr>STX7</vt:lpstr>
      <vt:lpstr>STX8_header</vt:lpstr>
      <vt:lpstr>STX8</vt:lpstr>
      <vt:lpstr>STX9_header</vt:lpstr>
      <vt:lpstr>STX9</vt:lpstr>
      <vt:lpstr>STX10_header</vt:lpstr>
      <vt:lpstr>STX10</vt:lpstr>
      <vt:lpstr>STX11_header</vt:lpstr>
      <vt:lpstr>STX11</vt:lpstr>
      <vt:lpstr>STX12_header</vt:lpstr>
      <vt:lpstr>STX12</vt:lpstr>
      <vt:lpstr>STX13_header</vt:lpstr>
      <vt:lpstr>STX13</vt:lpstr>
      <vt:lpstr>STX14_header</vt:lpstr>
      <vt:lpstr>STX14</vt:lpstr>
      <vt:lpstr>STX15_header</vt:lpstr>
      <vt:lpstr>STX15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Jiang, Xiao</dc:creator>
  <cp:lastModifiedBy>Jiang, Xiao</cp:lastModifiedBy>
  <dcterms:created xsi:type="dcterms:W3CDTF">2024-03-11T16:31:37Z</dcterms:created>
  <dcterms:modified xsi:type="dcterms:W3CDTF">2024-05-17T09:10:50Z</dcterms:modified>
</cp:coreProperties>
</file>