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gaulton/Dropbox/T1D_nonMHC_paper/"/>
    </mc:Choice>
  </mc:AlternateContent>
  <xr:revisionPtr revIDLastSave="0" documentId="13_ncr:1_{E06378DE-0B23-8446-81BA-98B0F79C523D}" xr6:coauthVersionLast="47" xr6:coauthVersionMax="47" xr10:uidLastSave="{00000000-0000-0000-0000-000000000000}"/>
  <bookViews>
    <workbookView xWindow="780" yWindow="740" windowWidth="27080" windowHeight="16280" activeTab="12" xr2:uid="{00000000-000D-0000-FFFF-FFFF00000000}"/>
  </bookViews>
  <sheets>
    <sheet name="Table of Contents" sheetId="7" r:id="rId1"/>
    <sheet name="STable 1" sheetId="2" r:id="rId2"/>
    <sheet name="STable 2" sheetId="4" r:id="rId3"/>
    <sheet name="STable 3" sheetId="3" r:id="rId4"/>
    <sheet name="STable 4" sheetId="1" r:id="rId5"/>
    <sheet name="STable 5" sheetId="10" r:id="rId6"/>
    <sheet name="STable 6" sheetId="8" r:id="rId7"/>
    <sheet name="STable 7" sheetId="14" r:id="rId8"/>
    <sheet name="STable 8" sheetId="5" r:id="rId9"/>
    <sheet name="STable 9" sheetId="11" r:id="rId10"/>
    <sheet name="STable 10" sheetId="15" r:id="rId11"/>
    <sheet name="STable 11" sheetId="16" r:id="rId12"/>
    <sheet name="STable 12" sheetId="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F2" i="3"/>
  <c r="F3" i="3"/>
  <c r="F4" i="3"/>
  <c r="F5" i="3"/>
  <c r="F6" i="3"/>
  <c r="F7" i="3"/>
  <c r="F8" i="3"/>
  <c r="F9" i="3"/>
  <c r="F10" i="3"/>
  <c r="F11" i="3"/>
  <c r="F12" i="3"/>
  <c r="F13" i="3"/>
  <c r="J7" i="2"/>
  <c r="I7" i="2"/>
  <c r="H7" i="2"/>
  <c r="G7" i="2"/>
  <c r="F7" i="2"/>
  <c r="E7" i="2"/>
  <c r="K6" i="2"/>
  <c r="D6" i="2"/>
  <c r="C6" i="2"/>
  <c r="B6" i="2"/>
  <c r="D5" i="2"/>
  <c r="C5" i="2"/>
  <c r="K5" i="2" s="1"/>
  <c r="B5" i="2"/>
  <c r="D4" i="2"/>
  <c r="C4" i="2"/>
  <c r="K4" i="2" s="1"/>
  <c r="B4" i="2"/>
  <c r="D3" i="2"/>
  <c r="C3" i="2"/>
  <c r="K3" i="2" s="1"/>
  <c r="B3" i="2"/>
  <c r="D2" i="2"/>
  <c r="C2" i="2"/>
  <c r="C7" i="2" s="1"/>
  <c r="B2" i="2"/>
  <c r="D7" i="2" l="1"/>
  <c r="K2" i="2"/>
  <c r="B7" i="2"/>
  <c r="K7" i="2"/>
</calcChain>
</file>

<file path=xl/sharedStrings.xml><?xml version="1.0" encoding="utf-8"?>
<sst xmlns="http://schemas.openxmlformats.org/spreadsheetml/2006/main" count="2183" uniqueCount="1075">
  <si>
    <t>chr1</t>
  </si>
  <si>
    <t>chr1:113834946:A:G</t>
  </si>
  <si>
    <t>chr1:113761186:C:A</t>
  </si>
  <si>
    <t>chr2</t>
  </si>
  <si>
    <t>chr2:162173826:T:C</t>
  </si>
  <si>
    <t>chr2:162167867:A:T</t>
  </si>
  <si>
    <t>chr2:162272314:T:C</t>
  </si>
  <si>
    <t>chr2:162350970:T:C</t>
  </si>
  <si>
    <t>chr2:162267541:C:T</t>
  </si>
  <si>
    <t>chr2:162243749:G:A</t>
  </si>
  <si>
    <t>chr2:162254026:A:G</t>
  </si>
  <si>
    <t>chr3</t>
  </si>
  <si>
    <t>chr3:191006654:CAT:C</t>
  </si>
  <si>
    <t>chr3:190966228:A:G</t>
  </si>
  <si>
    <t>chr3:190968450:G:A</t>
  </si>
  <si>
    <t>chr3:190969213:T:C</t>
  </si>
  <si>
    <t>chr3:190970254:G:A</t>
  </si>
  <si>
    <t>chr3:190966464:T:C</t>
  </si>
  <si>
    <t>chr3:190965545:G:A</t>
  </si>
  <si>
    <t>chr3:190966545:G:A</t>
  </si>
  <si>
    <t>chr3:190967416:T:C</t>
  </si>
  <si>
    <t>chr3:190967624:T:C</t>
  </si>
  <si>
    <t>chr3:190967679:G:A</t>
  </si>
  <si>
    <t>chr3:190968212:C:A</t>
  </si>
  <si>
    <t>chr3:190965800:G:C</t>
  </si>
  <si>
    <t>chr3:190966333:G:A</t>
  </si>
  <si>
    <t>chr3:190966399:C:T</t>
  </si>
  <si>
    <t>chr3:190964790:C:T</t>
  </si>
  <si>
    <t>chr3:191003772:T:C</t>
  </si>
  <si>
    <t>chr3:190979812:A:T</t>
  </si>
  <si>
    <t>chr3:190988088:CA:C</t>
  </si>
  <si>
    <t>chr3:190967841:AAG:A</t>
  </si>
  <si>
    <t>chr3:190968971:AT:A</t>
  </si>
  <si>
    <t>chr3:190969151:G:T</t>
  </si>
  <si>
    <t>chr3:190971918:T:C</t>
  </si>
  <si>
    <t>chr3:190973887:C:T</t>
  </si>
  <si>
    <t>chr3:190974205:C:T</t>
  </si>
  <si>
    <t>chr3:190978048:A:G</t>
  </si>
  <si>
    <t>chr3:190978524:A:T</t>
  </si>
  <si>
    <t>chr3:190978556:A:G</t>
  </si>
  <si>
    <t>chr3:190981311:T:C</t>
  </si>
  <si>
    <t>chr3:190986093:A:G</t>
  </si>
  <si>
    <t>chr3:190986497:C:T</t>
  </si>
  <si>
    <t>chr3:191005061:G:C</t>
  </si>
  <si>
    <t>chr3:191002047:A:G</t>
  </si>
  <si>
    <t>chr3:190986986:G:A</t>
  </si>
  <si>
    <t>chr3:190979805:G:T</t>
  </si>
  <si>
    <t>chr3:190996397:T:C</t>
  </si>
  <si>
    <t>chr3:190999625:G:A</t>
  </si>
  <si>
    <t>chr3:190990005:A:G</t>
  </si>
  <si>
    <t>chr3:190991973:A:G</t>
  </si>
  <si>
    <t>chr3:190992670:A:G</t>
  </si>
  <si>
    <t>chr3:190994479:T:C</t>
  </si>
  <si>
    <t>chr3:190985259:T:C</t>
  </si>
  <si>
    <t>chr3:190970942:T:A</t>
  </si>
  <si>
    <t>chr3:190972275:C:T</t>
  </si>
  <si>
    <t>chr3:190972523:T:A</t>
  </si>
  <si>
    <t>chr3:190973966:C:A</t>
  </si>
  <si>
    <t>chr3:190975146:G:A</t>
  </si>
  <si>
    <t>chr3:190976203:C:T</t>
  </si>
  <si>
    <t>chr3:190988814:T:G</t>
  </si>
  <si>
    <t>chr3:190964702:C:G</t>
  </si>
  <si>
    <t>chr3:190977567:G:C</t>
  </si>
  <si>
    <t>chr3:190981233:C:A</t>
  </si>
  <si>
    <t>chr3:190988840:C:T</t>
  </si>
  <si>
    <t>chr3:190991338:T:G</t>
  </si>
  <si>
    <t>chr3:190991552:G:A</t>
  </si>
  <si>
    <t>chr3:190986033:A:G</t>
  </si>
  <si>
    <t>chr3:190987436:T:C</t>
  </si>
  <si>
    <t>chr3:190985568:A:G</t>
  </si>
  <si>
    <t>chr3:190981775:T:A</t>
  </si>
  <si>
    <t>chr3:190982021:T:C</t>
  </si>
  <si>
    <t>chr3:190983016:G:A</t>
  </si>
  <si>
    <t>chr3:190983080:C:T</t>
  </si>
  <si>
    <t>chr3:190983545:G:A</t>
  </si>
  <si>
    <t>chr3:190984212:G:A</t>
  </si>
  <si>
    <t>chr11</t>
  </si>
  <si>
    <t>chr11:2160994:A:T</t>
  </si>
  <si>
    <t>chr11:2159830:T:G</t>
  </si>
  <si>
    <t>chr11:2159843:G:A</t>
  </si>
  <si>
    <t>chr11:2163618:G:T</t>
  </si>
  <si>
    <t>chr11:2159542:C:T</t>
  </si>
  <si>
    <t>chr11:2159566:C:A</t>
  </si>
  <si>
    <t>chr11:2159615:G:A</t>
  </si>
  <si>
    <t>chr11:2156139:C:T</t>
  </si>
  <si>
    <t>chr12</t>
  </si>
  <si>
    <t>chr12:56083910:A:T</t>
  </si>
  <si>
    <t>chr12:56084218:A:C</t>
  </si>
  <si>
    <t>chr12:56084874:A:C</t>
  </si>
  <si>
    <t>chr12:56076841:C:T</t>
  </si>
  <si>
    <t>chr12:56080024:T:C</t>
  </si>
  <si>
    <t>chr12:56042145:C:G</t>
  </si>
  <si>
    <t>chr12:56086799:G:A</t>
  </si>
  <si>
    <t>chr12:56086864:G:A</t>
  </si>
  <si>
    <t>chr12:56062482:G:A</t>
  </si>
  <si>
    <t>chr12:56088396:T:G</t>
  </si>
  <si>
    <t>chr12:56076169:T:C</t>
  </si>
  <si>
    <t>chr12:56080696:A:G</t>
  </si>
  <si>
    <t>chr12:56074922:A:T</t>
  </si>
  <si>
    <t>chr12:56049558:C:T</t>
  </si>
  <si>
    <t>chr12:56007301:G:A</t>
  </si>
  <si>
    <t>chr12:55991795:C:T</t>
  </si>
  <si>
    <t>chr12:56080595:T:C</t>
  </si>
  <si>
    <t>chr12:55974294:G:A</t>
  </si>
  <si>
    <t>chr12:56041628:G:A</t>
  </si>
  <si>
    <t>chr12:56023144:A:C</t>
  </si>
  <si>
    <t>chr12:56018703:T:G</t>
  </si>
  <si>
    <t>chr12:56055651:G:A</t>
  </si>
  <si>
    <t>chr12:56053020:C:T</t>
  </si>
  <si>
    <t>chr12:56034024:C:T</t>
  </si>
  <si>
    <t>chr12:56028855:CGTG:C</t>
  </si>
  <si>
    <t>chr12:56052982:C:T</t>
  </si>
  <si>
    <t>chr12:56051582:G:A</t>
  </si>
  <si>
    <t>chr12:56072689:C:T</t>
  </si>
  <si>
    <t>chr12:56050848:C:T</t>
  </si>
  <si>
    <t>chr12:56009793:C:T</t>
  </si>
  <si>
    <t>chr12:56056323:GA:G</t>
  </si>
  <si>
    <t>chr12:56047884:TA:T</t>
  </si>
  <si>
    <t>chr12:55995509:T:C</t>
  </si>
  <si>
    <t>chr12:56061510:C:T</t>
  </si>
  <si>
    <t>chr12:55985276:A:T</t>
  </si>
  <si>
    <t>chr12:55991020:G:A</t>
  </si>
  <si>
    <t>chr12:56074081:C:G</t>
  </si>
  <si>
    <t>chr12:56002984:G:C</t>
  </si>
  <si>
    <t>chr12:55985643:G:C</t>
  </si>
  <si>
    <t>chr12:56073803:C:T</t>
  </si>
  <si>
    <t>chr18</t>
  </si>
  <si>
    <t>chr18:12777326:T:C</t>
  </si>
  <si>
    <t>chr18:12808141:C:G</t>
  </si>
  <si>
    <t>chr18:12808467:AC:A</t>
  </si>
  <si>
    <t>chr18:12818923:G:A</t>
  </si>
  <si>
    <t>chr18:12805389:G:A</t>
  </si>
  <si>
    <t>chr18:12809341:A:G</t>
  </si>
  <si>
    <t>chr18:12777604:T:C</t>
  </si>
  <si>
    <t>chr18:12774895:G:A</t>
  </si>
  <si>
    <t>chr18:12795421:G:A</t>
  </si>
  <si>
    <t>chr18:12795471:T:A</t>
  </si>
  <si>
    <t>chr18:12778716:C:T</t>
  </si>
  <si>
    <t>chr18:12780457:A:G</t>
  </si>
  <si>
    <t>chr18:12780464:A:C</t>
  </si>
  <si>
    <t>chr18:12780465:G:A</t>
  </si>
  <si>
    <t>chr18:12779764:G:C</t>
  </si>
  <si>
    <t>chr18:12780862:GTAT:G</t>
  </si>
  <si>
    <t>chr18:12792737:C:T</t>
  </si>
  <si>
    <t>chr18:12779019:G:A</t>
  </si>
  <si>
    <t>chr18:12779343:A:G</t>
  </si>
  <si>
    <t>chr18:12779948:G:T</t>
  </si>
  <si>
    <t>chr18:12792941:C:G</t>
  </si>
  <si>
    <t>chr18:12777574:C:G</t>
  </si>
  <si>
    <t>chr18:12775051:GCCCAGGATGC:G</t>
  </si>
  <si>
    <t>chr18:12775339:ATTT:A</t>
  </si>
  <si>
    <t>chr18:12789557:A:G</t>
  </si>
  <si>
    <t>chr18:12774327:C:T</t>
  </si>
  <si>
    <t>chr18:12775592:C:T</t>
  </si>
  <si>
    <t>chr18:12775852:G:T</t>
  </si>
  <si>
    <t>chr18:12782449:A:T</t>
  </si>
  <si>
    <t>chr18:12783087:A:G</t>
  </si>
  <si>
    <t>ln(Bayes Factor)</t>
  </si>
  <si>
    <t>Chromosome</t>
  </si>
  <si>
    <t>Variant ID (hg38)</t>
  </si>
  <si>
    <t>Locus</t>
  </si>
  <si>
    <t>Posterior Probability</t>
  </si>
  <si>
    <t>PTPN22</t>
  </si>
  <si>
    <t>IFIH1</t>
  </si>
  <si>
    <t>OSTN</t>
  </si>
  <si>
    <t>INS</t>
  </si>
  <si>
    <t>PTPN2</t>
  </si>
  <si>
    <t>Cohort</t>
  </si>
  <si>
    <t>Total Samples</t>
  </si>
  <si>
    <t>Case Samples</t>
  </si>
  <si>
    <t>Control Samples</t>
  </si>
  <si>
    <t>DR3/DR4 Samples</t>
  </si>
  <si>
    <t>DR3/DR4 Cases</t>
  </si>
  <si>
    <t>DR3/DR4 Controls</t>
  </si>
  <si>
    <t>non-DR3/DR4 Samples</t>
  </si>
  <si>
    <t>non-DR3/DR4 Cases</t>
  </si>
  <si>
    <t>non-DR3/DR4 Controls</t>
  </si>
  <si>
    <t>% non-DR3/DR4  Cases</t>
  </si>
  <si>
    <t>T1DGC</t>
  </si>
  <si>
    <t>GENIE-UK</t>
  </si>
  <si>
    <t>GoKIND</t>
  </si>
  <si>
    <t>DCCT</t>
  </si>
  <si>
    <t>WTCCC1</t>
  </si>
  <si>
    <t>Total</t>
  </si>
  <si>
    <t>Credible Set</t>
  </si>
  <si>
    <t>Lead Variant</t>
  </si>
  <si>
    <t>P Value</t>
  </si>
  <si>
    <t>Meta Beta</t>
  </si>
  <si>
    <t>SE Beta</t>
  </si>
  <si>
    <t>Direction</t>
  </si>
  <si>
    <t>Main</t>
  </si>
  <si>
    <t>rs34656207</t>
  </si>
  <si>
    <t>-----</t>
  </si>
  <si>
    <t>Condition 1</t>
  </si>
  <si>
    <t>SNPS_DRB1_9891_32547629_intron5_.</t>
  </si>
  <si>
    <t>+++++</t>
  </si>
  <si>
    <t>Condition 2</t>
  </si>
  <si>
    <t>HLA_B*39</t>
  </si>
  <si>
    <t>Condition 3</t>
  </si>
  <si>
    <t>AA_A_62_29910717_exon2_QR</t>
  </si>
  <si>
    <t>Condition 4</t>
  </si>
  <si>
    <t>rs3129776</t>
  </si>
  <si>
    <t>Condition 5</t>
  </si>
  <si>
    <t>rs6934289</t>
  </si>
  <si>
    <t> -----</t>
  </si>
  <si>
    <t>Condition 6</t>
  </si>
  <si>
    <t>rs452850</t>
  </si>
  <si>
    <t>Condition 7</t>
  </si>
  <si>
    <t>SNPS_DRB1_5580_32551940_exon2_AT</t>
  </si>
  <si>
    <t>Condition 8</t>
  </si>
  <si>
    <r>
      <t>SNPS_DRB1_5315_32552205_intron1_A</t>
    </r>
    <r>
      <rPr>
        <b/>
        <sz val="14"/>
        <color rgb="FF000000"/>
        <rFont val="Arial"/>
        <family val="2"/>
      </rPr>
      <t>*</t>
    </r>
  </si>
  <si>
    <t>Condition 9</t>
  </si>
  <si>
    <t>SNPS_DQB1_6659_32627726_intron5</t>
  </si>
  <si>
    <t>Condition 10</t>
  </si>
  <si>
    <r>
      <t>rs3093949</t>
    </r>
    <r>
      <rPr>
        <b/>
        <sz val="14"/>
        <color rgb="FF000000"/>
        <rFont val="Arial"/>
        <family val="2"/>
      </rPr>
      <t>*</t>
    </r>
  </si>
  <si>
    <t>Condition 11</t>
  </si>
  <si>
    <t>SNPS_DPA1_3722_33037626_exon2</t>
  </si>
  <si>
    <t>Variant Key</t>
  </si>
  <si>
    <t xml:space="preserve"> HLA  = Classical HLA allele</t>
  </si>
  <si>
    <t xml:space="preserve"> AA = HLA  Amino Acid</t>
  </si>
  <si>
    <t xml:space="preserve"> SNP = intragenic HLA SNP </t>
  </si>
  <si>
    <t xml:space="preserve"> * Putative Novel Credible Set</t>
  </si>
  <si>
    <t>Meta P Value</t>
  </si>
  <si>
    <t>Meta SE Beta</t>
  </si>
  <si>
    <t>chr3:190966228:A:G*</t>
  </si>
  <si>
    <t>Lead Variant (hg38)</t>
  </si>
  <si>
    <t>Lead Variant (hg37)</t>
  </si>
  <si>
    <t>HLA_DRB1*01 (0.299), HLA_DQB1*05:01 (0.256)</t>
  </si>
  <si>
    <t>HLA_DRB1*04 (0.200)</t>
  </si>
  <si>
    <t>HLA_DQA1*01 (0.481)</t>
  </si>
  <si>
    <t>HLA_DRB1*07:01 (0.4300)</t>
  </si>
  <si>
    <t>HLA_DQA1*02:01 (0.421)</t>
  </si>
  <si>
    <t>HLA_DQB1*02:01 (0.296)</t>
  </si>
  <si>
    <t>HLA-B*39 (1)</t>
  </si>
  <si>
    <t>HLA_A*02:01 (0.476)</t>
  </si>
  <si>
    <t>HLA_DQB1*06:02 (0.575)</t>
  </si>
  <si>
    <t>HLA_DRB1*15:01 (0.566)</t>
  </si>
  <si>
    <t>HLA_DQA1*01:02 (0.425)</t>
  </si>
  <si>
    <t>HLA_DPB1*04:02 (0.98147)</t>
  </si>
  <si>
    <t>HLA_A*03:01 (0.563)</t>
  </si>
  <si>
    <t>HLA_A*24:02 (0.183)</t>
  </si>
  <si>
    <t>HLA_DQA1*02:01 (0.587)</t>
  </si>
  <si>
    <t>HLA_DRB1*07:01 (0.558)</t>
  </si>
  <si>
    <t>HLA_DRB1*09:01 (0.768)</t>
  </si>
  <si>
    <t>HLA_DQB1*03:03 (0.195)</t>
  </si>
  <si>
    <t>HLA_DQB1*02:01 (0.969)</t>
  </si>
  <si>
    <t>HLA_DQA1*02:01 (0.643)</t>
  </si>
  <si>
    <t>HLA_DRB1*07:01 (0.582)</t>
  </si>
  <si>
    <t>HLA_B*44:02 (0.23482)</t>
  </si>
  <si>
    <t>HLA_DPA1*02:01 (0.601)</t>
  </si>
  <si>
    <t>HLA_DPA1*02:02 (0.206)</t>
  </si>
  <si>
    <t>SNPS_DRB1_5315_32552205_intron1_A</t>
  </si>
  <si>
    <t>rs3093949</t>
  </si>
  <si>
    <t>Variant</t>
  </si>
  <si>
    <t>Imputation Panel</t>
  </si>
  <si>
    <t>GRS</t>
  </si>
  <si>
    <t>Effect Allele</t>
  </si>
  <si>
    <t>nonDR3/DR4</t>
  </si>
  <si>
    <t>TOPMed</t>
  </si>
  <si>
    <t>Chromsome</t>
  </si>
  <si>
    <t>chr6</t>
  </si>
  <si>
    <t>hg38</t>
  </si>
  <si>
    <t>hg37</t>
  </si>
  <si>
    <t>T</t>
  </si>
  <si>
    <t>A</t>
  </si>
  <si>
    <t>G</t>
  </si>
  <si>
    <t>C</t>
  </si>
  <si>
    <t>Michigan HLA</t>
  </si>
  <si>
    <t>Risk Allele</t>
  </si>
  <si>
    <t>Het P Value†</t>
  </si>
  <si>
    <t>Table of Contents</t>
  </si>
  <si>
    <t>Supplementary Tables</t>
  </si>
  <si>
    <t>Odds Ratio</t>
  </si>
  <si>
    <t>IKZF4</t>
  </si>
  <si>
    <r>
      <t>Linkage to HLA Alleles (r</t>
    </r>
    <r>
      <rPr>
        <b/>
        <vertAlign val="superscript"/>
        <sz val="14"/>
        <color rgb="FF000000"/>
        <rFont val="Arial"/>
        <family val="2"/>
      </rPr>
      <t>2</t>
    </r>
    <r>
      <rPr>
        <b/>
        <sz val="14"/>
        <color rgb="FF000000"/>
        <rFont val="Arial"/>
        <family val="2"/>
      </rPr>
      <t>&gt;0.2)</t>
    </r>
  </si>
  <si>
    <t>Position</t>
  </si>
  <si>
    <t>Genome Build</t>
  </si>
  <si>
    <t>ID</t>
  </si>
  <si>
    <t>rs689</t>
  </si>
  <si>
    <t>rs2476601</t>
  </si>
  <si>
    <t>chr12:111446804:T:C</t>
  </si>
  <si>
    <t>rs3184504</t>
  </si>
  <si>
    <t>SH2B3</t>
  </si>
  <si>
    <t>rs1701704</t>
  </si>
  <si>
    <t>chr10:6052734:C:T</t>
  </si>
  <si>
    <t>rs61839660</t>
  </si>
  <si>
    <t>IL2RA</t>
  </si>
  <si>
    <t>chr2:203875952:G:A</t>
  </si>
  <si>
    <t>rs231725</t>
  </si>
  <si>
    <t>CTLA4</t>
  </si>
  <si>
    <t>chr16:11100914:C:T</t>
  </si>
  <si>
    <t>rs12927355</t>
  </si>
  <si>
    <t>DEXI</t>
  </si>
  <si>
    <t>rs80262450</t>
  </si>
  <si>
    <t>chr15:78942615:G:A</t>
  </si>
  <si>
    <t>rs34593439</t>
  </si>
  <si>
    <t>CTSH</t>
  </si>
  <si>
    <t>chr21:42405613:G:C</t>
  </si>
  <si>
    <t>rs9981624</t>
  </si>
  <si>
    <t>UBASH3A</t>
  </si>
  <si>
    <t>chr10:88291278:G:T</t>
  </si>
  <si>
    <t>rs7068821</t>
  </si>
  <si>
    <t>RNLS</t>
  </si>
  <si>
    <t>chr19:10352442:G:C</t>
  </si>
  <si>
    <t>rs34536443</t>
  </si>
  <si>
    <t>TYK2</t>
  </si>
  <si>
    <t>chr7:26864711:C:G</t>
  </si>
  <si>
    <t>rs17323934</t>
  </si>
  <si>
    <t>SKAP2</t>
  </si>
  <si>
    <t>chr6:90296024:G:T</t>
  </si>
  <si>
    <t>rs6908626</t>
  </si>
  <si>
    <t>BACH2</t>
  </si>
  <si>
    <t>rs2111485</t>
  </si>
  <si>
    <t>chr14:100840110:T:C</t>
  </si>
  <si>
    <t>rs56994090</t>
  </si>
  <si>
    <t>DLK1</t>
  </si>
  <si>
    <t>chr19:46702450:A:G</t>
  </si>
  <si>
    <t>rs60652743</t>
  </si>
  <si>
    <t>PRKD2</t>
  </si>
  <si>
    <t>chr9:4283137:G:T</t>
  </si>
  <si>
    <t>rs1574285</t>
  </si>
  <si>
    <t>GLIS3</t>
  </si>
  <si>
    <t>chr11:64340263:G:A</t>
  </si>
  <si>
    <t>rs663743</t>
  </si>
  <si>
    <t>BAD</t>
  </si>
  <si>
    <t>chr7:117446559:C:T</t>
  </si>
  <si>
    <t>rs7795896</t>
  </si>
  <si>
    <t>CFTR</t>
  </si>
  <si>
    <t>chr22:30081600:T:C</t>
  </si>
  <si>
    <t>rs4820827</t>
  </si>
  <si>
    <t>HORMAD2</t>
  </si>
  <si>
    <t>chr20:1677095:G:A</t>
  </si>
  <si>
    <t>rs2250268</t>
  </si>
  <si>
    <t>SIRPG</t>
  </si>
  <si>
    <t>chr14:68793794:C:G</t>
  </si>
  <si>
    <t>rs17106304</t>
  </si>
  <si>
    <t>ZFP36L1</t>
  </si>
  <si>
    <t>chr6:410417:A:G</t>
  </si>
  <si>
    <t>rs1050979</t>
  </si>
  <si>
    <t>IRF4</t>
  </si>
  <si>
    <t>chr1:206770623:C:A</t>
  </si>
  <si>
    <t>rs3024493</t>
  </si>
  <si>
    <t>IL10</t>
  </si>
  <si>
    <t>chr1:198629259:G:GA</t>
  </si>
  <si>
    <t>rs570794153</t>
  </si>
  <si>
    <t>PTPRC</t>
  </si>
  <si>
    <t>chr16:28527015:A:C</t>
  </si>
  <si>
    <t>rs231972</t>
  </si>
  <si>
    <t>IL27</t>
  </si>
  <si>
    <t>chr16:75202865:C:G</t>
  </si>
  <si>
    <t>rs55993634</t>
  </si>
  <si>
    <t>CTRB2</t>
  </si>
  <si>
    <t>chr18:69858790:T:C</t>
  </si>
  <si>
    <t>rs1808094</t>
  </si>
  <si>
    <t>CD226</t>
  </si>
  <si>
    <t>chr22:37185445:C:A</t>
  </si>
  <si>
    <t>rs229527</t>
  </si>
  <si>
    <t>C1QTNF6</t>
  </si>
  <si>
    <t>chr8:58959618:A:G</t>
  </si>
  <si>
    <t>rs1947178</t>
  </si>
  <si>
    <t>TOX</t>
  </si>
  <si>
    <t>chr13:99427579:T:C</t>
  </si>
  <si>
    <t>rs9517712</t>
  </si>
  <si>
    <t>GPR183</t>
  </si>
  <si>
    <t>chr17:47951723:C:T</t>
  </si>
  <si>
    <t>rs11651753</t>
  </si>
  <si>
    <t>PRR15L</t>
  </si>
  <si>
    <t>chr2:191089321:G:A</t>
  </si>
  <si>
    <t>rs10931480</t>
  </si>
  <si>
    <t>STAT4</t>
  </si>
  <si>
    <t>chr4:165654287:C:T</t>
  </si>
  <si>
    <t>rs2611211</t>
  </si>
  <si>
    <t>CPE</t>
  </si>
  <si>
    <t>chr1:37881745:A:G</t>
  </si>
  <si>
    <t>rs12742756</t>
  </si>
  <si>
    <t>INPP5B</t>
  </si>
  <si>
    <t>chr2:60409281:A:G</t>
  </si>
  <si>
    <t>rs12464462</t>
  </si>
  <si>
    <t>BCL11A</t>
  </si>
  <si>
    <t>chr17:39906691:A:C</t>
  </si>
  <si>
    <t>rs56750287</t>
  </si>
  <si>
    <t>GSDMB</t>
  </si>
  <si>
    <t>chr10:6429854:T:C</t>
  </si>
  <si>
    <t>rs11596750</t>
  </si>
  <si>
    <t>PRKCQ</t>
  </si>
  <si>
    <t>chr10:70618733:C:G</t>
  </si>
  <si>
    <t>rs78325861</t>
  </si>
  <si>
    <t>PRF1</t>
  </si>
  <si>
    <t>chr5:132431071:TGTGATACCCCAA:T</t>
  </si>
  <si>
    <t>rs766751473</t>
  </si>
  <si>
    <t>IRF1</t>
  </si>
  <si>
    <t>chr4:122322439:A:ATC</t>
  </si>
  <si>
    <t>rs77516441</t>
  </si>
  <si>
    <t>IL2</t>
  </si>
  <si>
    <t>chr11:128734279:C:T</t>
  </si>
  <si>
    <t>rs607703</t>
  </si>
  <si>
    <t>FLI1</t>
  </si>
  <si>
    <t>chr1:212679490:T:C</t>
  </si>
  <si>
    <t>rs12128789</t>
  </si>
  <si>
    <t>BATF3</t>
  </si>
  <si>
    <t>chr8:119070702:A:C</t>
  </si>
  <si>
    <t>rs13259300</t>
  </si>
  <si>
    <t>COLEC10</t>
  </si>
  <si>
    <t>chr17:4397411:T:G</t>
  </si>
  <si>
    <t>rs9891059</t>
  </si>
  <si>
    <t>UBE2G1</t>
  </si>
  <si>
    <t>chr2:24916498:A:G</t>
  </si>
  <si>
    <t>rs55893453</t>
  </si>
  <si>
    <t>ADCY3</t>
  </si>
  <si>
    <t>chr7:50950795:GT:G</t>
  </si>
  <si>
    <t>rs34414436</t>
  </si>
  <si>
    <t>COBL</t>
  </si>
  <si>
    <t>chr21:44294411:C:T</t>
  </si>
  <si>
    <t>rs74203920</t>
  </si>
  <si>
    <t>AIRE</t>
  </si>
  <si>
    <t>chr17:7337072:C:T</t>
  </si>
  <si>
    <t>rs61759532</t>
  </si>
  <si>
    <t>NEURL4</t>
  </si>
  <si>
    <t>chr1:192546719:A:G</t>
  </si>
  <si>
    <t>rs10801128</t>
  </si>
  <si>
    <t>RGS1</t>
  </si>
  <si>
    <t>chr14:98022969:T:G</t>
  </si>
  <si>
    <t>rs1350275</t>
  </si>
  <si>
    <t>14q32</t>
  </si>
  <si>
    <t>chr1:24970252:A:C</t>
  </si>
  <si>
    <t>rs10751776</t>
  </si>
  <si>
    <t>RUNX3</t>
  </si>
  <si>
    <t>chr16:20331769:T:C</t>
  </si>
  <si>
    <t>rs4238595</t>
  </si>
  <si>
    <t>GP2</t>
  </si>
  <si>
    <t>chr17:45410208:C:A</t>
  </si>
  <si>
    <t>rs35327136</t>
  </si>
  <si>
    <t>MAPT</t>
  </si>
  <si>
    <t>chr2:12494668:A:T</t>
  </si>
  <si>
    <t>rs1881146</t>
  </si>
  <si>
    <t>2p24</t>
  </si>
  <si>
    <t>chr14:68287700:T:C</t>
  </si>
  <si>
    <t>rs2104047</t>
  </si>
  <si>
    <t>RAD51B</t>
  </si>
  <si>
    <t>chr1:63648218:T:C</t>
  </si>
  <si>
    <t>rs855330</t>
  </si>
  <si>
    <t>PGM1</t>
  </si>
  <si>
    <t>chr11:76582761:G:C</t>
  </si>
  <si>
    <t>rs7936434</t>
  </si>
  <si>
    <t>EMSY</t>
  </si>
  <si>
    <t>chr7:50375028:G:A</t>
  </si>
  <si>
    <t>rs7809377</t>
  </si>
  <si>
    <t>IKZF1</t>
  </si>
  <si>
    <t>chr1:200851482:C:A</t>
  </si>
  <si>
    <t>rs10920052</t>
  </si>
  <si>
    <t>CAMSAP2</t>
  </si>
  <si>
    <t>chr6:170048356:G:A</t>
  </si>
  <si>
    <t>rs11756073</t>
  </si>
  <si>
    <t>6q27</t>
  </si>
  <si>
    <t>chr5:35895623:A:T</t>
  </si>
  <si>
    <t>rs2303137</t>
  </si>
  <si>
    <t>IL7R</t>
  </si>
  <si>
    <t>chr12:9725548:TA:T</t>
  </si>
  <si>
    <t>rs35954981</t>
  </si>
  <si>
    <t>CD69</t>
  </si>
  <si>
    <t>chr15:38573120:CTG:C</t>
  </si>
  <si>
    <t>rs35134214</t>
  </si>
  <si>
    <t>RASGRP1</t>
  </si>
  <si>
    <t>chr1:119962909:G:A</t>
  </si>
  <si>
    <t>rs1493696</t>
  </si>
  <si>
    <t>NOTCH2</t>
  </si>
  <si>
    <t>chr4:26121697:A:C</t>
  </si>
  <si>
    <t>rs7668577</t>
  </si>
  <si>
    <t>RBPJ</t>
  </si>
  <si>
    <t>chr12:53199848:T:C</t>
  </si>
  <si>
    <t>rs12232003</t>
  </si>
  <si>
    <t>ITGB7</t>
  </si>
  <si>
    <t>chr16:80250127:G:C</t>
  </si>
  <si>
    <t>rs8046043</t>
  </si>
  <si>
    <t>16q23</t>
  </si>
  <si>
    <t>chr6:137844607:T:C</t>
  </si>
  <si>
    <t>rs4548024</t>
  </si>
  <si>
    <t>TNFAIP3</t>
  </si>
  <si>
    <t>chr2:100150249:C:G</t>
  </si>
  <si>
    <t>rs4490209</t>
  </si>
  <si>
    <t>AFF3</t>
  </si>
  <si>
    <t>chr4:184381748:C:G</t>
  </si>
  <si>
    <t>rs12644686</t>
  </si>
  <si>
    <t>IRF2</t>
  </si>
  <si>
    <t>chr8:140606084:T:C</t>
  </si>
  <si>
    <t>rs3802214</t>
  </si>
  <si>
    <t>AGO2</t>
  </si>
  <si>
    <t>chr13:75729796:T:C</t>
  </si>
  <si>
    <t>rs9573641</t>
  </si>
  <si>
    <t>LMO7</t>
  </si>
  <si>
    <t>chr17:40608272:T:A</t>
  </si>
  <si>
    <t>rs112401631</t>
  </si>
  <si>
    <t>CCR7</t>
  </si>
  <si>
    <t>chr7:20339178:G:A</t>
  </si>
  <si>
    <t>rs7805218</t>
  </si>
  <si>
    <t>ITGB8</t>
  </si>
  <si>
    <t>chr10:32676689:A:G</t>
  </si>
  <si>
    <t>rs58763752</t>
  </si>
  <si>
    <t>NRP1</t>
  </si>
  <si>
    <t>chr17:68168777:C:T</t>
  </si>
  <si>
    <t>rs57209021</t>
  </si>
  <si>
    <t>17q24</t>
  </si>
  <si>
    <t>chr12:8971336:T:C</t>
  </si>
  <si>
    <t>rs7301381</t>
  </si>
  <si>
    <t>KLRG1</t>
  </si>
  <si>
    <t>chr5:111230662:C:T</t>
  </si>
  <si>
    <t>rs114378220</t>
  </si>
  <si>
    <t>CAMK4</t>
  </si>
  <si>
    <t>chr6:159048542:A:G</t>
  </si>
  <si>
    <t>rs182429</t>
  </si>
  <si>
    <t>TAGAP</t>
  </si>
  <si>
    <t>chr19:48703417:G:A</t>
  </si>
  <si>
    <t>rs601338</t>
  </si>
  <si>
    <t>FUT2</t>
  </si>
  <si>
    <t>chr2:241338592:T:A</t>
  </si>
  <si>
    <t>rs13018977</t>
  </si>
  <si>
    <t>chr1:35622060:C:A</t>
  </si>
  <si>
    <t>rs574384</t>
  </si>
  <si>
    <t>PSMB2</t>
  </si>
  <si>
    <t>chr10:8066419:C:T</t>
  </si>
  <si>
    <t>rs537544</t>
  </si>
  <si>
    <t>GATA3</t>
  </si>
  <si>
    <t>chr3:45871846:A:C</t>
  </si>
  <si>
    <t>rs28607988</t>
  </si>
  <si>
    <t>CCR5</t>
  </si>
  <si>
    <t>chr12:57454925:C:G</t>
  </si>
  <si>
    <t>rs3809113</t>
  </si>
  <si>
    <t>CYP27B1</t>
  </si>
  <si>
    <t>chr2:111262971:G:A</t>
  </si>
  <si>
    <t>rs567088138</t>
  </si>
  <si>
    <t>ACOXL</t>
  </si>
  <si>
    <t>DR3/DR4 Effect</t>
  </si>
  <si>
    <t>DR3/DR4 SE</t>
  </si>
  <si>
    <t>non-DR3/DR4 Effect</t>
  </si>
  <si>
    <t>non-DR3/DR4 SE</t>
  </si>
  <si>
    <t>CHISQ BD</t>
  </si>
  <si>
    <t>P BD</t>
  </si>
  <si>
    <t>P CMH</t>
  </si>
  <si>
    <t>RSID</t>
  </si>
  <si>
    <t>OR CMH</t>
  </si>
  <si>
    <t>SE CMH</t>
  </si>
  <si>
    <t>OR</t>
  </si>
  <si>
    <t>Log(OR) SE</t>
  </si>
  <si>
    <t>Z STAT</t>
  </si>
  <si>
    <t>P</t>
  </si>
  <si>
    <t>signal</t>
  </si>
  <si>
    <t>main</t>
  </si>
  <si>
    <t>chr18:12857759:G:A</t>
  </si>
  <si>
    <t>chr18:12820901:C:T</t>
  </si>
  <si>
    <t>condition 1</t>
  </si>
  <si>
    <t>condition 2</t>
  </si>
  <si>
    <t>chr2:162268127:T:C</t>
  </si>
  <si>
    <t>chr2:162279995:C:G</t>
  </si>
  <si>
    <t>†Cochran's Q-test P value from METAL analyze heterogeneity</t>
  </si>
  <si>
    <t>DR3/DR4 Conditional Effect</t>
  </si>
  <si>
    <t>non-DR3/DR4 Conditional Effect</t>
  </si>
  <si>
    <t>LOG(OR)_SE</t>
  </si>
  <si>
    <t>Z_STAT</t>
  </si>
  <si>
    <t>non-DR3/DR4 N</t>
  </si>
  <si>
    <t>DR3/DR4 N</t>
  </si>
  <si>
    <t>HLA_A*01:01</t>
  </si>
  <si>
    <t>HLA_A*02:01</t>
  </si>
  <si>
    <t>HLA_A*11:01</t>
  </si>
  <si>
    <t>HLA_A*24:02</t>
  </si>
  <si>
    <t>HLA_A*32:01</t>
  </si>
  <si>
    <t>HLA_C*03:03</t>
  </si>
  <si>
    <t>HLA_C*04:01</t>
  </si>
  <si>
    <t>HLA_C*05:01</t>
  </si>
  <si>
    <t>HLA_C*16:01</t>
  </si>
  <si>
    <t>HLA_B*07:02</t>
  </si>
  <si>
    <t>HLA_B*15:01</t>
  </si>
  <si>
    <t>HLA_B*18:01</t>
  </si>
  <si>
    <t>HLA_B*35:01</t>
  </si>
  <si>
    <t>HLA_B*39:06</t>
  </si>
  <si>
    <t>HLA_B*44:03</t>
  </si>
  <si>
    <t>HLA_B*49:01</t>
  </si>
  <si>
    <t>HLA_B*50:01</t>
  </si>
  <si>
    <t>HLA_B*57:01</t>
  </si>
  <si>
    <t>HLA_DRB1*01:01</t>
  </si>
  <si>
    <t>HLA_DRB1*07:01</t>
  </si>
  <si>
    <t>HLA_DRB1*11:01</t>
  </si>
  <si>
    <t>HLA_DRB1*13:01</t>
  </si>
  <si>
    <t>HLA_DRB1*13:02</t>
  </si>
  <si>
    <t>HLA_DRB1*15:01</t>
  </si>
  <si>
    <t>HLA_DQA1*01:01</t>
  </si>
  <si>
    <t>HLA_DQA1*01:02</t>
  </si>
  <si>
    <t>HLA_DQA1*01:03</t>
  </si>
  <si>
    <t>HLA_DQA1*02:01</t>
  </si>
  <si>
    <t>HLA_DQA1*03:01</t>
  </si>
  <si>
    <t>HLA_DQA1*05:01</t>
  </si>
  <si>
    <t>HLA_DQB1*03:01</t>
  </si>
  <si>
    <t>HLA_DQB1*03:03</t>
  </si>
  <si>
    <t>HLA_DQB1*05:01</t>
  </si>
  <si>
    <t>HLA_DQB1*06:02</t>
  </si>
  <si>
    <t>HLA_DQB1*06:03</t>
  </si>
  <si>
    <t>HLA_DPA1*02:01</t>
  </si>
  <si>
    <t>HLA_DPB1*01:01</t>
  </si>
  <si>
    <t>HLA_DPB1*03:01</t>
  </si>
  <si>
    <t>HLA_DPB1*04:02</t>
  </si>
  <si>
    <t>Signal</t>
  </si>
  <si>
    <t>condition 3</t>
  </si>
  <si>
    <t>condition 4</t>
  </si>
  <si>
    <t>condition 5</t>
  </si>
  <si>
    <t>condition 6</t>
  </si>
  <si>
    <t>condition 7</t>
  </si>
  <si>
    <t>condition 8</t>
  </si>
  <si>
    <t>condition 9</t>
  </si>
  <si>
    <t>condition 10</t>
  </si>
  <si>
    <t>condition 11</t>
  </si>
  <si>
    <t>Cell Type</t>
  </si>
  <si>
    <t>non-DR3/DR4 Enrichment</t>
  </si>
  <si>
    <t>non-DR3/DR4 Enrichment SE</t>
  </si>
  <si>
    <t>non-DR3/DR4 P-value</t>
  </si>
  <si>
    <t>non-DR3/DR4 FDR</t>
  </si>
  <si>
    <t>DR3/DR4 Enrichment</t>
  </si>
  <si>
    <t>DR3/DR4 Enrichment SE</t>
  </si>
  <si>
    <t>DR3/DR4 FDR</t>
  </si>
  <si>
    <t>Naive_Tregs-U</t>
  </si>
  <si>
    <t>Memory_NK-U</t>
  </si>
  <si>
    <t>Immature_NK-U</t>
  </si>
  <si>
    <t>Mature_NK-U</t>
  </si>
  <si>
    <t>Mature_NK-S</t>
  </si>
  <si>
    <t>Monocytes-U</t>
  </si>
  <si>
    <t>Follicular_T_Helper-S</t>
  </si>
  <si>
    <t>Effector_CD4pos_T-S</t>
  </si>
  <si>
    <t>Central_memory_CD8pos_T-S</t>
  </si>
  <si>
    <t>Mem_B-S</t>
  </si>
  <si>
    <t>Th1_precursors-S</t>
  </si>
  <si>
    <t>Bulk_B-S</t>
  </si>
  <si>
    <t>Plasmablasts-U</t>
  </si>
  <si>
    <t>Naive_Tregs-S</t>
  </si>
  <si>
    <t>Th17_precursors-S</t>
  </si>
  <si>
    <t>Naive_CD8_T-S</t>
  </si>
  <si>
    <t>pDCs-U</t>
  </si>
  <si>
    <t>Regulatory_T-S</t>
  </si>
  <si>
    <t>Th2_precursors-S</t>
  </si>
  <si>
    <t>Memory_Tregs-S</t>
  </si>
  <si>
    <t>CD8pos_T-U</t>
  </si>
  <si>
    <t>CD8pos_T-S</t>
  </si>
  <si>
    <t>Memory_Teffs-S</t>
  </si>
  <si>
    <t>Th2_precursors-U</t>
  </si>
  <si>
    <t>Bulk_B-U</t>
  </si>
  <si>
    <t>Monocytes-S</t>
  </si>
  <si>
    <t>Gamma_delta_T-U</t>
  </si>
  <si>
    <t>Regulatory_T-U</t>
  </si>
  <si>
    <t>Naive_B-S</t>
  </si>
  <si>
    <t>Naive_B-U</t>
  </si>
  <si>
    <t>Gamma_delta_T-S</t>
  </si>
  <si>
    <t>Effector_memory_CD8pos_T-U</t>
  </si>
  <si>
    <t>Effector_CD4pos_T-U</t>
  </si>
  <si>
    <t>Memory_Tregs-U</t>
  </si>
  <si>
    <t>Naive_CD8_T-U</t>
  </si>
  <si>
    <t>Effector_memory_CD8pos_T-S</t>
  </si>
  <si>
    <t>Myeloid_DCs-U</t>
  </si>
  <si>
    <t>Th17_precursors-U</t>
  </si>
  <si>
    <t>Follicular_T_Helper-U</t>
  </si>
  <si>
    <t>Th1_precursors-U</t>
  </si>
  <si>
    <t>Central_memory_CD8pos_T-U</t>
  </si>
  <si>
    <t>Memory_Teffs-U</t>
  </si>
  <si>
    <t>Mem_B-U</t>
  </si>
  <si>
    <t>Naive_Teffs-S</t>
  </si>
  <si>
    <t>Naive_Teffs-U</t>
  </si>
  <si>
    <t>DR3/DR4    P-value</t>
  </si>
  <si>
    <t>PATHWAY</t>
  </si>
  <si>
    <t>NGENES</t>
  </si>
  <si>
    <t>BETA</t>
  </si>
  <si>
    <t>BETA_STD</t>
  </si>
  <si>
    <t>SE</t>
  </si>
  <si>
    <t>LOG10P</t>
  </si>
  <si>
    <t>GOBP NEGATIVE REGULATION OF LIPID STORAGE</t>
  </si>
  <si>
    <t>GOBP CYTOSOLIC PATTERN RECOGNITION RECEPTOR SIGNALING PATHWAY</t>
  </si>
  <si>
    <t>GOBP POSITIVE REGULATION OF CATALYTIC ACTIVITY</t>
  </si>
  <si>
    <t>GOBP MACROPHAGE COLONY STIMULATING FACTOR SIGNALING PATHWAY</t>
  </si>
  <si>
    <t>GOBP REGULATION OF CATALYTIC ACTIVITY</t>
  </si>
  <si>
    <t>GOBP METANEPHRIC GLOMERULUS VASCULATURE DEVELOPMENT</t>
  </si>
  <si>
    <t>GOBP POSITIVE REGULATION OF ENDOPLASMIC RETICULUM STRESS INDUCED INTRINSIC APOPTOTIC SIGNALING PATHWAY</t>
  </si>
  <si>
    <t>REACTOME AMYLOID FIBER FORMATION</t>
  </si>
  <si>
    <t>GOBP COMPLEMENT ACTIVATION ALTERNATIVE PATHWAY</t>
  </si>
  <si>
    <t>GOBP REGULATION OF CELLULAR RESPONSE TO MACROPHAGE COLONY STIMULATING FACTOR STIMULUS</t>
  </si>
  <si>
    <t>GOBP AMEBOIDAL TYPE CELL MIGRATION</t>
  </si>
  <si>
    <t>GOBP RESPIRATORY BURST INVOLVED IN DEFENSE RESPONSE</t>
  </si>
  <si>
    <t>REACTOME TRANSLATION</t>
  </si>
  <si>
    <t>GOBP POSITIVE REGULATION OF MOLECULAR FUNCTION</t>
  </si>
  <si>
    <t>GOBP METANEPHRIC GLOMERULUS DEVELOPMENT</t>
  </si>
  <si>
    <t>GOBP INTERLEUKIN 2 MEDIATED SIGNALING PATHWAY</t>
  </si>
  <si>
    <t>GOBP TISSUE MIGRATION</t>
  </si>
  <si>
    <t>KEGG BIOSYNTHESIS OF UNSATURATED FATTY ACIDS</t>
  </si>
  <si>
    <t>GOBP INTESTINAL EPITHELIAL STRUCTURE MAINTENANCE</t>
  </si>
  <si>
    <t>GOBP NEURON REMODELING</t>
  </si>
  <si>
    <t>GOBP REGULATION OF PROTEIN TYROSINE KINASE ACTIVITY</t>
  </si>
  <si>
    <t>GOBP RESPONSE TO KETONE</t>
  </si>
  <si>
    <t>GOBP EMBRYONIC HEART TUBE LEFT RIGHT PATTERN FORMATION</t>
  </si>
  <si>
    <t>KEGG INOSITOL PHOSPHATE METABOLISM</t>
  </si>
  <si>
    <t>REACTOME REGULATION OF LIPID METABOLISM BY PPARALPHA</t>
  </si>
  <si>
    <t>GOBP REGULATION OF RIG I SIGNALING PATHWAY</t>
  </si>
  <si>
    <t>GOBP REGULATION OF DNA TOPOISOMERASE ATP HYDROLYZING ACTIVITY</t>
  </si>
  <si>
    <t>GOBP HEPATICOBILIARY SYSTEM DEVELOPMENT</t>
  </si>
  <si>
    <t>GOBP NEGATIVE REGULATION OF INSULIN SECRETION INVOLVED IN CELLULAR RESPONSE TO GLUCOSE STIMULUS</t>
  </si>
  <si>
    <t>GOBP POSITIVE REGULATION OF NEURON PROJECTION REGENERATION</t>
  </si>
  <si>
    <t>GOBP REGULATION OF RECEPTOR MEDIATED ENDOCYTOSIS</t>
  </si>
  <si>
    <t>GOBP POSITIVE REGULATION OF CELL DEATH</t>
  </si>
  <si>
    <t>REACTOME REGULATION OF INSULIN SECRETION</t>
  </si>
  <si>
    <t>GOBP MAINTENANCE OF SYNAPSE STRUCTURE</t>
  </si>
  <si>
    <t>GOBP ALPHA LINOLENIC ACID METABOLIC PROCESS</t>
  </si>
  <si>
    <t>GOBP IMMUNE RESPONSE REGULATING SIGNALING PATHWAY</t>
  </si>
  <si>
    <t>GOBP GLOMERULUS VASCULATURE MORPHOGENESIS</t>
  </si>
  <si>
    <t>GOBP THYMIC T CELL SELECTION</t>
  </si>
  <si>
    <t>GOBP THREONINE METABOLIC PROCESS</t>
  </si>
  <si>
    <t>GOBP RESPONSE TO FUNGUS</t>
  </si>
  <si>
    <t>GOBP PYRIMIDINE CONTAINING COMPOUND SALVAGE</t>
  </si>
  <si>
    <t>KEGG PPAR SIGNALING PATHWAY</t>
  </si>
  <si>
    <t>GOBP POSITIVE REGULATION OF COMPLEMENT ACTIVATION</t>
  </si>
  <si>
    <t>GOBP L SERINE BIOSYNTHETIC PROCESS</t>
  </si>
  <si>
    <t>GOBP L SERINE METABOLIC PROCESS</t>
  </si>
  <si>
    <t>KEGG OTHER GLYCAN DEGRADATION</t>
  </si>
  <si>
    <t>GOBP ANTIFUNGAL INNATE IMMUNE RESPONSE</t>
  </si>
  <si>
    <t>GOBP DEFENSE RESPONSE TO FUNGUS</t>
  </si>
  <si>
    <t>GOBP LEUKOCYTE APOPTOTIC PROCESS</t>
  </si>
  <si>
    <t>KEGG OOCYTE MEIOSIS</t>
  </si>
  <si>
    <t>GOBP NADH OXIDATION</t>
  </si>
  <si>
    <t>GOBP MAINTENANCE OF POSTSYNAPTIC DENSITY STRUCTURE</t>
  </si>
  <si>
    <t>GOBP REGULATION OF TRANSFERASE ACTIVITY</t>
  </si>
  <si>
    <t>GOBP RIG I SIGNALING PATHWAY</t>
  </si>
  <si>
    <t>GOBP INTRACELLULAR RECEPTOR SIGNALING PATHWAY</t>
  </si>
  <si>
    <t>GOBP REGULATION OF GLIAL CELL PROLIFERATION</t>
  </si>
  <si>
    <t>GOBP REGULATION OF COMPLEMENT ACTIVATION</t>
  </si>
  <si>
    <t>GOBP DICHOTOMOUS SUBDIVISION OF AN EPITHELIAL TERMINAL UNIT</t>
  </si>
  <si>
    <t>GOBP REGULATION OF POTASSIUM ION TRANSPORT</t>
  </si>
  <si>
    <t>REACTOME INTERFERON SIGNALING</t>
  </si>
  <si>
    <t>KEGG CELL ADHESION MOLECULES CAMS</t>
  </si>
  <si>
    <t>GOBP REGULATION OF EPITHELIAL CELL MIGRATION</t>
  </si>
  <si>
    <t>REACTOME INTERFERON GAMMA SIGNALING</t>
  </si>
  <si>
    <t>GOBP ASYMMETRIC NEUROBLAST DIVISION</t>
  </si>
  <si>
    <t>GOBP NEGATIVE REGULATION OF STEM CELL DIFFERENTIATION</t>
  </si>
  <si>
    <t>REACTOME RECYCLING OF BILE ACIDS AND SALTS</t>
  </si>
  <si>
    <t>REACTOME SYNTHESIS OF ACTIVE UBIQUITIN ROLES OF E1 AND E2 ENZYMES</t>
  </si>
  <si>
    <t>GOBP NEURON PROJECTION MAINTENANCE</t>
  </si>
  <si>
    <t>REACTOME NRCAM INTERACTIONS</t>
  </si>
  <si>
    <t>GOBP PENETRATION OF ZONA PELLUCIDA</t>
  </si>
  <si>
    <t>GOBP REGULATION OF HUMORAL IMMUNE RESPONSE</t>
  </si>
  <si>
    <t>GOBP POSITIVE THYMIC T CELL SELECTION</t>
  </si>
  <si>
    <t>REACTOME RUNX1 AND FOXP3 CONTROL THE DEVELOPMENT OF REGULATORY T LYMPHOCYTES TREGS</t>
  </si>
  <si>
    <t>GOBP RESPONSE TO TESTOSTERONE</t>
  </si>
  <si>
    <t>GOBP REGULATION OF VIRAL INDUCED CYTOPLASMIC PATTERN RECOGNITION RECEPTOR SIGNALING PATHWAY</t>
  </si>
  <si>
    <t>REACTOME SERINE BIOSYNTHESIS</t>
  </si>
  <si>
    <t>REACTOME NRAGE SIGNALS DEATH THROUGH JNK</t>
  </si>
  <si>
    <t>GOBP DISTAL CONVOLUTED TUBULE DEVELOPMENT</t>
  </si>
  <si>
    <t>GOBP RESPONSE TO INSECTICIDE</t>
  </si>
  <si>
    <t>GOBP CELL CHEMOTAXIS</t>
  </si>
  <si>
    <t>GOBP PROTEIN LOCALIZATION TO CELL LEADING EDGE</t>
  </si>
  <si>
    <t>REACTOME FCERI MEDIATED CA 2 MOBILIZATION</t>
  </si>
  <si>
    <t>GOBP POSITIVE REGULATION OF EPITHELIAL CELL MIGRATION</t>
  </si>
  <si>
    <t>GOBP REGULATION OF LEUKOCYTE APOPTOTIC PROCESS</t>
  </si>
  <si>
    <t>GOBP REGULATION OF KINASE ACTIVITY</t>
  </si>
  <si>
    <t>GOBP CELLULAR RESPONSE TO OXYGEN CONTAINING COMPOUND</t>
  </si>
  <si>
    <t>GOBP NEGATIVE REGULATION OF RESPIRATORY BURST INVOLVED IN INFLAMMATORY RESPONSE</t>
  </si>
  <si>
    <t>GOBP REGULATION OF ISOMERASE ACTIVITY</t>
  </si>
  <si>
    <t>REACTOME SYNTHESIS OF IP3 AND IP4 IN THE CYTOSOL</t>
  </si>
  <si>
    <t>GOBP CELLULAR COMPONENT MAINTENANCE</t>
  </si>
  <si>
    <t>GOBP DETECTION OF VIRUS</t>
  </si>
  <si>
    <t>GOBP GLIAL CELL PROLIFERATION</t>
  </si>
  <si>
    <t>GOBP ADENYLATE CYCLASE ACTIVATING DOPAMINE RECEPTOR SIGNALING PATHWAY</t>
  </si>
  <si>
    <t>KEGG STEROID BIOSYNTHESIS</t>
  </si>
  <si>
    <t>GOBP CELL JUNCTION MAINTENANCE</t>
  </si>
  <si>
    <t>GOBP ENDOTHELIAL CELL MIGRATION</t>
  </si>
  <si>
    <t>REACTOME ALPHA LINOLENIC OMEGA3 AND LINOLEIC OMEGA6 ACID METABOLISM</t>
  </si>
  <si>
    <t>REACTOME SYNTHESIS OF BILE ACIDS AND BILE SALTS VIA 7ALPHA HYDROXYCHOLESTEROL</t>
  </si>
  <si>
    <t>REACTOME REVERSIBLE HYDRATION OF CARBON DIOXIDE</t>
  </si>
  <si>
    <t>GOBP POSITIVE REGULATION OF HYDROLASE ACTIVITY</t>
  </si>
  <si>
    <t>GOBP RESPIRATORY BURST</t>
  </si>
  <si>
    <t>GOBP POSITIVE REGULATION OF INTERLEUKIN 1 ALPHA PRODUCTION</t>
  </si>
  <si>
    <t>GOBP POSITIVE REGULATION OF GLUCOSE METABOLIC PROCESS</t>
  </si>
  <si>
    <t>REACTOME CYTOSOLIC TRNA AMINOACYLATION</t>
  </si>
  <si>
    <t>GOBP REGULATION OF PLATELET DERIVED GROWTH FACTOR RECEPTOR BETA SIGNALING PATHWAY</t>
  </si>
  <si>
    <t>GOBP ADRENAL GLAND DEVELOPMENT</t>
  </si>
  <si>
    <t>GOBP POSITIVE REGULATION OF VASCULAR ENDOTHELIAL GROWTH FACTOR SIGNALING PATHWAY</t>
  </si>
  <si>
    <t>GOBP ACTIVATION OF IMMUNE RESPONSE</t>
  </si>
  <si>
    <t>GOBP REGULATION OF SYNAPSE PRUNING</t>
  </si>
  <si>
    <t>GOBP METANEPHRIC PART OF URETERIC BUD DEVELOPMENT</t>
  </si>
  <si>
    <t>GOBP REGULATION OF HYDROLASE ACTIVITY</t>
  </si>
  <si>
    <t>GOBP NEGATIVE REGULATION OF RESPIRATORY BURST</t>
  </si>
  <si>
    <t>GOBP MEDIUM CHAIN FATTY ACID BIOSYNTHETIC PROCESS</t>
  </si>
  <si>
    <t>GOBP ASCENDING AORTA DEVELOPMENT</t>
  </si>
  <si>
    <t>GOBP POSITIVE REGULATION OF PROTEIN TYROSINE KINASE ACTIVITY</t>
  </si>
  <si>
    <t>GOBP POSITIVE REGULATION OF ENDOTHELIAL CELL MIGRATION</t>
  </si>
  <si>
    <t>GOBP REGULATION OF DNA REPLICATION</t>
  </si>
  <si>
    <t>REACTOME OPIOID SIGNALLING</t>
  </si>
  <si>
    <t>GOBP RIGHTING REFLEX</t>
  </si>
  <si>
    <t>GOBP POSITIVE REGULATION OF INTRINSIC APOPTOTIC SIGNALING PATHWAY</t>
  </si>
  <si>
    <t>GOBP CELLULAR RESPONSE TO MACROPHAGE COLONY STIMULATING FACTOR STIMULUS</t>
  </si>
  <si>
    <t>GOBP PLATELET DERIVED GROWTH FACTOR RECEPTOR BETA SIGNALING PATHWAY</t>
  </si>
  <si>
    <t>GOBP REGULATION OF DELAYED RECTIFIER POTASSIUM CHANNEL ACTIVITY</t>
  </si>
  <si>
    <t>REACTOME INOSITOL PHOSPHATE METABOLISM</t>
  </si>
  <si>
    <t>GOBP NEGATIVE REGULATION OF RIG I SIGNALING PATHWAY</t>
  </si>
  <si>
    <t>GOBP POSITIVE REGULATION OF IMMUNOGLOBULIN PRODUCTION</t>
  </si>
  <si>
    <t>KEGG PRIMARY BILE ACID BIOSYNTHESIS</t>
  </si>
  <si>
    <t>GOBP POSITIVE REGULATION OF DNA RECOMBINATION</t>
  </si>
  <si>
    <t>GOBP PRIMITIVE ERYTHROCYTE DIFFERENTIATION</t>
  </si>
  <si>
    <t>GOBP POSITIVE REGULATION OF GLUCONEOGENESIS</t>
  </si>
  <si>
    <t>REACTOME TRANSCRIPTIONAL REGULATION OF GRANULOPOIESIS</t>
  </si>
  <si>
    <t>GOBP PROTEOGLYCAN CATABOLIC PROCESS</t>
  </si>
  <si>
    <t>GOBP NEGATIVE REGULATION OF CHOLESTEROL STORAGE</t>
  </si>
  <si>
    <t>GOBP RESPONSE TO INSULIN</t>
  </si>
  <si>
    <t>GOBP ENDOCRINE SYSTEM DEVELOPMENT</t>
  </si>
  <si>
    <t>GOBP POSITIVE REGULATION OF CHEMOKINE C X C MOTIF LIGAND 2 PRODUCTION</t>
  </si>
  <si>
    <t>REACTOME RUNX3 REGULATES BCL2L11 BIM TRANSCRIPTION</t>
  </si>
  <si>
    <t>GOBP CELLULAR RESPONSE TO HORMONE STIMULUS</t>
  </si>
  <si>
    <t>GOBP REGULATION OF PROTEIN MATURATION</t>
  </si>
  <si>
    <t>GOBP REGULATION OF TRIGLYCERIDE BIOSYNTHETIC PROCESS</t>
  </si>
  <si>
    <t>GOBP RESPONSE TO INTERLEUKIN 2</t>
  </si>
  <si>
    <t>GOBP T CELL DIFFERENTIATION</t>
  </si>
  <si>
    <t>GOBP REGULATION OF HEMOPOIESIS</t>
  </si>
  <si>
    <t>GOBP T CELL ACTIVATION</t>
  </si>
  <si>
    <t>GOBP CD4 POSITIVE ALPHA BETA T CELL PROLIFERATION</t>
  </si>
  <si>
    <t>GOBP CELL ACTIVATION</t>
  </si>
  <si>
    <t>GOBP REGULATION OF LEUKOCYTE DIFFERENTIATION</t>
  </si>
  <si>
    <t>GOBP POSITIVE REGULATION OF DNA BINDING TRANSCRIPTION FACTOR ACTIVITY</t>
  </si>
  <si>
    <t>GOBP LEUKOCYTE DIFFERENTIATION</t>
  </si>
  <si>
    <t>GOBP LYMPHOCYTE ACTIVATION</t>
  </si>
  <si>
    <t>GOBP POSITIVE REGULATION OF CELL ADHESION</t>
  </si>
  <si>
    <t>GOBP LEUKOCYTE CELL CELL ADHESION</t>
  </si>
  <si>
    <t>GOBP REGULATION OF LYMPHOCYTE DIFFERENTIATION</t>
  </si>
  <si>
    <t>GOBP T CELL MEDIATED IMMUNITY</t>
  </si>
  <si>
    <t>GOBP MONONUCLEAR CELL DIFFERENTIATION</t>
  </si>
  <si>
    <t>GOBP REGULATION OF CELL ADHESION</t>
  </si>
  <si>
    <t>GOBP POSITIVE REGULATION OF CELL CELL ADHESION</t>
  </si>
  <si>
    <t>GOBP T CELL RECEPTOR SIGNALING PATHWAY</t>
  </si>
  <si>
    <t>GOBP REGULATION OF T CELL ACTIVATION</t>
  </si>
  <si>
    <t>GOBP HEMOPOIESIS</t>
  </si>
  <si>
    <t>GOBP REGULATION OF CELL CELL ADHESION</t>
  </si>
  <si>
    <t>GOBP REGULATION OF T CELL DIFFERENTIATION</t>
  </si>
  <si>
    <t>GOBP REGULATION OF LYMPHOCYTE ACTIVATION</t>
  </si>
  <si>
    <t>GOBP TOLERANCE INDUCTION</t>
  </si>
  <si>
    <t>GOBP TYROSINE PHOSPHORYLATION OF STAT PROTEIN</t>
  </si>
  <si>
    <t>GOBP REGULATION OF IMMUNE SYSTEM PROCESS</t>
  </si>
  <si>
    <t>GOBP POSITIVE REGULATION OF HEMOPOIESIS</t>
  </si>
  <si>
    <t>GOBP REGULATION OF MULTICELLULAR ORGANISMAL DEVELOPMENT</t>
  </si>
  <si>
    <t>KEGG CYTOKINE CYTOKINE RECEPTOR INTERACTION</t>
  </si>
  <si>
    <t>GOBP REGULATION OF DNA BINDING TRANSCRIPTION FACTOR ACTIVITY</t>
  </si>
  <si>
    <t>GOBP REGULATION OF CELL ACTIVATION</t>
  </si>
  <si>
    <t>GOBP REGULATION OF CELL DEVELOPMENT</t>
  </si>
  <si>
    <t>GOBP ADAPTIVE IMMUNE RESPONSE BASED ON SOMATIC RECOMBINATION OF IMMUNE RECEPTORS BUILT FROM IMMUNOGLOBULIN SUPERFAMILY DOMAINS</t>
  </si>
  <si>
    <t>GOBP LYMPHOCYTE MEDIATED IMMUNITY</t>
  </si>
  <si>
    <t>GOBP T CELL TOLERANCE INDUCTION</t>
  </si>
  <si>
    <t>GOBP NEGATIVE REGULATION OF FEEDING BEHAVIOR</t>
  </si>
  <si>
    <t>GOBP REGULATION OF IMMUNOGLOBULIN PRODUCTION</t>
  </si>
  <si>
    <t>GOBP POSITIVE REGULATION OF NATURAL KILLER CELL MEDIATED IMMUNE RESPONSE TO TUMOR CELL</t>
  </si>
  <si>
    <t>GOBP REGULATION OF CELL DIFFERENTIATION</t>
  </si>
  <si>
    <t>GOBP NEGATIVE REGULATION OF T CELL DIFFERENTIATION IN THYMUS</t>
  </si>
  <si>
    <t>GOBP TUMOR NECROSIS FACTOR MEDIATED SIGNALING PATHWAY</t>
  </si>
  <si>
    <t>GOBP ALPHA BETA T CELL ACTIVATION</t>
  </si>
  <si>
    <t>GOBP REGULATION OF LYMPHOCYTE MEDIATED IMMUNITY</t>
  </si>
  <si>
    <t>GOBP REGULATION OF CHONDROCYTE DIFFERENTIATION</t>
  </si>
  <si>
    <t>GOBP T CELL DIFFERENTIATION IN THYMUS</t>
  </si>
  <si>
    <t>GOBP POSITIVE REGULATION OF LEUKOCYTE CELL CELL ADHESION</t>
  </si>
  <si>
    <t>GOBP REGULATION OF MACROPHAGE DIFFERENTIATION</t>
  </si>
  <si>
    <t>GOBP POSITIVE REGULATION OF IMMUNE SYSTEM PROCESS</t>
  </si>
  <si>
    <t>GOBP IMMUNOGLOBULIN PRODUCTION</t>
  </si>
  <si>
    <t>GOBP ANTIGEN RECEPTOR MEDIATED SIGNALING PATHWAY</t>
  </si>
  <si>
    <t>GOBP POSITIVE REGULATION OF NITRIC OXIDE MEDIATED SIGNAL TRANSDUCTION</t>
  </si>
  <si>
    <t>GOBP POSITIVE REGULATION OF INTERLEUKIN 2 PRODUCTION</t>
  </si>
  <si>
    <t>GOBP RESPONSE TO PROTOZOAN</t>
  </si>
  <si>
    <t>GOBP IMMUNE RESPONSE TO TUMOR CELL</t>
  </si>
  <si>
    <t>KEGG T CELL RECEPTOR SIGNALING PATHWAY</t>
  </si>
  <si>
    <t>GOBP MYELOID DENDRITIC CELL ACTIVATION</t>
  </si>
  <si>
    <t>GOBP CD4 POSITIVE ALPHA BETA T CELL ACTIVATION</t>
  </si>
  <si>
    <t>GOBP POSITIVE REGULATION OF RESPONSE TO TUMOR CELL</t>
  </si>
  <si>
    <t>GOBP POSITIVE REGULATION OF CD4 POSITIVE ALPHA BETA T CELL PROLIFERATION</t>
  </si>
  <si>
    <t>GOBP ADAPTIVE IMMUNE RESPONSE</t>
  </si>
  <si>
    <t>GOBP T CELL SELECTION</t>
  </si>
  <si>
    <t>GOBP POSITIVE REGULATION OF MYELOID CELL DIFFERENTIATION</t>
  </si>
  <si>
    <t>GOBP REGULATION OF CELL POPULATION PROLIFERATION</t>
  </si>
  <si>
    <t>GOBP REGULATION OF ERYTHROCYTE DIFFERENTIATION</t>
  </si>
  <si>
    <t>GOBP ALPHA BETA T CELL PROLIFERATION</t>
  </si>
  <si>
    <t>GOBP POSITIVE REGULATION OF NF KAPPAB TRANSCRIPTION FACTOR ACTIVITY</t>
  </si>
  <si>
    <t>GOBP REGULATION OF T CELL MEDIATED IMMUNITY</t>
  </si>
  <si>
    <t>GOBP POSITIVE REGULATION OF CELL DIFFERENTIATION</t>
  </si>
  <si>
    <t>GOBP PLATELET ACTIVATION</t>
  </si>
  <si>
    <t>GOBP POSITIVE REGULATION OF FC RECEPTOR MEDIATED STIMULATORY SIGNALING PATHWAY</t>
  </si>
  <si>
    <t>GOBP POSITIVE REGULATION OF LYMPHOCYTE ACTIVATION</t>
  </si>
  <si>
    <t>GOBP POSITIVE REGULATION OF MULTICELLULAR ORGANISMAL PROCESS</t>
  </si>
  <si>
    <t>GOBP POSITIVE REGULATION OF TYROSINE PHOSPHORYLATION OF STAT PROTEIN</t>
  </si>
  <si>
    <t>GOBP REGULATION OF PLASMA CELL DIFFERENTIATION</t>
  </si>
  <si>
    <t>GOBP POSITIVE REGULATION OF GENE EXPRESSION</t>
  </si>
  <si>
    <t>GOBP REGULATION OF ANTIGEN RECEPTOR MEDIATED SIGNALING PATHWAY</t>
  </si>
  <si>
    <t>KEGG JAK STAT SIGNALING PATHWAY</t>
  </si>
  <si>
    <t>REACTOME NOD1 2 SIGNALING PATHWAY</t>
  </si>
  <si>
    <t>GOBP REGULATION OF B CELL DIFFERENTIATION</t>
  </si>
  <si>
    <t>GOBP POSITIVE REGULATION OF MACROPHAGE DIFFERENTIATION</t>
  </si>
  <si>
    <t>GOBP POSITIVE REGULATION OF CELL ACTIVATION</t>
  </si>
  <si>
    <t>GOBP BRADYKININ CATABOLIC PROCESS</t>
  </si>
  <si>
    <t>GOBP CHONDROCYTE HYPERTROPHY</t>
  </si>
  <si>
    <t>REACTOME TRAF6 MEDIATED NF KB ACTIVATION</t>
  </si>
  <si>
    <t>GOBP POSITIVE REGULATION OF ADAPTIVE IMMUNE RESPONSE</t>
  </si>
  <si>
    <t>GOBP REGULATION OF ADAPTIVE IMMUNE RESPONSE</t>
  </si>
  <si>
    <t>GOBP CHAPERONE MEDIATED PROTEIN COMPLEX ASSEMBLY</t>
  </si>
  <si>
    <t>GOBP RESPONSE TO INTERLEUKIN 4</t>
  </si>
  <si>
    <t>GOBP RESPONSE TO TUMOR CELL</t>
  </si>
  <si>
    <t>REACTOME CTLA4 INHIBITORY SIGNALING</t>
  </si>
  <si>
    <t>REACTOME CLEC7A INFLAMMASOME PATHWAY</t>
  </si>
  <si>
    <t>GOBP ERYTHROCYTE HOMEOSTASIS</t>
  </si>
  <si>
    <t>GOBP ACTIVATION INDUCED CELL DEATH OF T CELLS</t>
  </si>
  <si>
    <t>GOBP PROTEIN DEUBIQUITINATION INVOLVED IN UBIQUITIN DEPENDENT PROTEIN CATABOLIC PROCESS</t>
  </si>
  <si>
    <t>GOBP REGULATION OF MESENCHYMAL CELL PROLIFERATION</t>
  </si>
  <si>
    <t>GOBP T CELL PROLIFERATION</t>
  </si>
  <si>
    <t>GOBP INFLAMMATORY RESPONSE TO ANTIGENIC STIMULUS</t>
  </si>
  <si>
    <t>GOBP POSITIVE REGULATION OF HEPATOCYTE PROLIFERATION</t>
  </si>
  <si>
    <t>GOBP REGULATION OF B CELL PROLIFERATION</t>
  </si>
  <si>
    <t>REACTOME INTERLEUKIN 21 SIGNALING</t>
  </si>
  <si>
    <t>GOBP PHOSPHORYLATION</t>
  </si>
  <si>
    <t>GOBP CYTOKINE PRODUCTION</t>
  </si>
  <si>
    <t>GOBP LUNG LOBE DEVELOPMENT</t>
  </si>
  <si>
    <t>GOBP POSITIVE T CELL SELECTION</t>
  </si>
  <si>
    <t>GOBP REGULATION OF MACROPHAGE DERIVED FOAM CELL DIFFERENTIATION</t>
  </si>
  <si>
    <t>GOBP REGULATION OF NAD P H OXIDASE ACTIVITY</t>
  </si>
  <si>
    <t>GOBP CELLULAR RESPONSE TO UNFOLDED PROTEIN</t>
  </si>
  <si>
    <t>GOBP NEGATIVE REGULATION OF KIDNEY DEVELOPMENT</t>
  </si>
  <si>
    <t>GOBP RESPONSE TO TUMOR NECROSIS FACTOR</t>
  </si>
  <si>
    <t>GOBP FOREBRAIN NEUROBLAST DIVISION</t>
  </si>
  <si>
    <t>GOBP CYTOSOLIC RIBOSOME ASSEMBLY</t>
  </si>
  <si>
    <t>GOBP POSITIVE REGULATION OF LYMPHOCYTE MEDIATED IMMUNITY</t>
  </si>
  <si>
    <t>REACTOME RESOLUTION OF D LOOP STRUCTURES THROUGH SYNTHESIS DEPENDENT STRAND ANNEALING SDSA</t>
  </si>
  <si>
    <t>REACTOME RAS PROCESSING</t>
  </si>
  <si>
    <t>GOBP INTERLEUKIN 2 PRODUCTION</t>
  </si>
  <si>
    <t>GOBP INTERLEUKIN 4 MEDIATED SIGNALING PATHWAY</t>
  </si>
  <si>
    <t>GOBP LEUKOCYTE MEDIATED IMMUNITY</t>
  </si>
  <si>
    <t>GOBP REGULATION OF RESPONSE TO TUMOR CELL</t>
  </si>
  <si>
    <t>GOBP POSITIVE REGULATION OF I KAPPAB PHOSPHORYLATION</t>
  </si>
  <si>
    <t>GOBP SEMICIRCULAR CANAL MORPHOGENESIS</t>
  </si>
  <si>
    <t>GOBP REGULATION OF T CELL RECEPTOR SIGNALING PATHWAY</t>
  </si>
  <si>
    <t>GOBP IMMUNE RESPONSE REGULATING CELL SURFACE RECEPTOR SIGNALING PATHWAY</t>
  </si>
  <si>
    <t>GOBP REGULATION OF BONE REMODELING</t>
  </si>
  <si>
    <t>GOBP EPITHELIAL TUBE BRANCHING INVOLVED IN LUNG MORPHOGENESIS</t>
  </si>
  <si>
    <t>GOBP REGULATION OF B CELL ACTIVATION</t>
  </si>
  <si>
    <t>REACTOME RIPK1 MEDIATED REGULATED NECROSIS</t>
  </si>
  <si>
    <t>REACTOME SIGNALING BY INTERLEUKINS</t>
  </si>
  <si>
    <t>REACTOME SPHINGOLIPID METABOLISM</t>
  </si>
  <si>
    <t>GOBP NEGATIVE REGULATION OF BONE REMODELING</t>
  </si>
  <si>
    <t>GOBP NOREPINEPHRINE BIOSYNTHETIC PROCESS</t>
  </si>
  <si>
    <t>GOBP CELL ADHESION</t>
  </si>
  <si>
    <t>GOBP POSITIVE REGULATION OF CHONDROCYTE DIFFERENTIATION</t>
  </si>
  <si>
    <t>REACTOME DEFECTIVE RIPK1 MEDIATED REGULATED NECROSIS</t>
  </si>
  <si>
    <t>GOBP IMMUNE SYSTEM DEVELOPMENT</t>
  </si>
  <si>
    <t>GOBP T CELL MEDIATED CYTOTOXICITY</t>
  </si>
  <si>
    <t>GOBP REGULATION OF I KAPPAB PHOSPHORYLATION</t>
  </si>
  <si>
    <t>GOBP REGULATION OF MYELOID CELL DIFFERENTIATION</t>
  </si>
  <si>
    <t>GOBP REGULATION OF MYELOID DENDRITIC CELL ACTIVATION</t>
  </si>
  <si>
    <t>GOBP REGULATION OF ENDOPLASMIC RETICULUM UNFOLDED PROTEIN RESPONSE</t>
  </si>
  <si>
    <t>GOBP BLASTOCYST DEVELOPMENT</t>
  </si>
  <si>
    <t>GOBP REGULATORY T CELL DIFFERENTIATION</t>
  </si>
  <si>
    <t>GOBP CHORIO ALLANTOIC FUSION</t>
  </si>
  <si>
    <t>REACTOME INTERLEUKIN 6 FAMILY SIGNALING</t>
  </si>
  <si>
    <t>REACTOME NUCLEOTIDE BINDING DOMAIN LEUCINE RICH REPEAT CONTAINING RECEPTOR NLR SIGNALING PATHWAYS</t>
  </si>
  <si>
    <t>GOBP REGULATION OF LEUKOCYTE MEDIATED IMMUNITY</t>
  </si>
  <si>
    <t>REACTOME ATTENUATION PHASE</t>
  </si>
  <si>
    <t>REACTOME HSF1 ACTIVATION</t>
  </si>
  <si>
    <t>GOBP NEGATIVE REGULATION OF G0 TO G1 TRANSITION</t>
  </si>
  <si>
    <t>GOBP POSITIVE REGULATION OF PROTEIN LOCALIZATION TO MEMBRANE</t>
  </si>
  <si>
    <t>GOBP RESPONSE TO TOPOLOGICALLY INCORRECT PROTEIN</t>
  </si>
  <si>
    <t>GOBP REGULATION OF PEPTIDYL TYROSINE PHOSPHORYLATION</t>
  </si>
  <si>
    <t>REACTOME TRANSCRIPTIONAL REGULATION OF WHITE ADIPOCYTE DIFFERENTIATION</t>
  </si>
  <si>
    <t>GOBP POSITIVE REGULATION OF CAMP MEDIATED SIGNALING</t>
  </si>
  <si>
    <t>GOBP POSITIVE REGULATION OF BLOOD VESSEL ENDOTHELIAL CELL PROLIFERATION INVOLVED IN SPROUTING ANGIOGENESIS</t>
  </si>
  <si>
    <t>GOBP POSITIVE REGULATION OF NATURAL KILLER CELL MEDIATED IMMUNITY</t>
  </si>
  <si>
    <t>GOBP REGULATION OF SYNAPTIC PLASTICITY</t>
  </si>
  <si>
    <t>GOBP TYPE II INTERFERON PRODUCTION</t>
  </si>
  <si>
    <t>GOBP POSITIVE REGULATION OF ACTIVATED T CELL PROLIFERATION</t>
  </si>
  <si>
    <t>REACTOME INTERLEUKIN 2 FAMILY SIGNALING</t>
  </si>
  <si>
    <t>GOBP MIRNA METABOLIC PROCESS</t>
  </si>
  <si>
    <t>GOBP CELLULAR RESPONSE TO TOPOLOGICALLY INCORRECT PROTEIN</t>
  </si>
  <si>
    <t>GOBP POSITIVE REGULATION OF ERYTHROCYTE DIFFERENTIATION</t>
  </si>
  <si>
    <t>REACTOME DISEASES OF DNA REPAIR</t>
  </si>
  <si>
    <t>GOBP POSITIVE REGULATION OF MYELOID LEUKOCYTE DIFFERENTIATION</t>
  </si>
  <si>
    <t>GOBP PLASMA CELL DIFFERENTIATION</t>
  </si>
  <si>
    <t>GOBP ACROSOME REACTION</t>
  </si>
  <si>
    <t>GOBP MESENCHYMAL CELL PROLIFERATION</t>
  </si>
  <si>
    <t>GOBP REGULATION OF LEUKOCYTE PROLIFERATION</t>
  </si>
  <si>
    <t>GOBP REGULATION OF T CELL DIFFERENTIATION IN THYMUS</t>
  </si>
  <si>
    <t>GOBP HISTONE H3 K14 ACETYLATION</t>
  </si>
  <si>
    <t>GOBP POSITIVE REGULATION OF CYCLIN DEPENDENT PROTEIN KINASE ACTIVITY</t>
  </si>
  <si>
    <t>GOBP POSITIVE REGULATION OF ANIMAL ORGAN MORPHOGENESIS</t>
  </si>
  <si>
    <t>GOBP IMMUNE EFFECTOR PROCESS</t>
  </si>
  <si>
    <t>GOBP ENDOPLASMIC RETICULUM UNFOLDED PROTEIN RESPONSE</t>
  </si>
  <si>
    <t>GOBP RECEPTOR SIGNALING PATHWAY VIA STAT</t>
  </si>
  <si>
    <t>KEGG LEUKOCYTE TRANSENDOTHELIAL MIGRATION</t>
  </si>
  <si>
    <t>GOBP POSITIVE REGULATION OF NITRIC OXIDE SYNTHASE ACTIVITY</t>
  </si>
  <si>
    <t>GOBP NEGATIVE REGULATION OF CELL DEATH</t>
  </si>
  <si>
    <t>GOBP EMBRYO IMPLANTATION</t>
  </si>
  <si>
    <t>GOBP REGULATION OF JNK CASCADE</t>
  </si>
  <si>
    <t>GOBP REGULATION OF TOLERANCE INDUCTION</t>
  </si>
  <si>
    <t>GOBP POSITIVE REGULATION OF NATURAL KILLER CELL MEDIATED CYTOTOXICITY</t>
  </si>
  <si>
    <t>GOBP REGULATION OF IMMUNE EFFECTOR PROCESS</t>
  </si>
  <si>
    <t>GOBP NEGATIVE REGULATION OF LEUKOCYTE PROLIFERATION</t>
  </si>
  <si>
    <t>GOBP LEUKOCYTE PROLIFERATION</t>
  </si>
  <si>
    <t>GOBP MACROPHAGE DIFFERENTIATION</t>
  </si>
  <si>
    <t>GOBP MESODERM DEVELOPMENT</t>
  </si>
  <si>
    <t>GOBP CELL CELL ADHESION</t>
  </si>
  <si>
    <t>GOBP NEGATIVE REGULATION OF CARDIAC MUSCLE CELL PROLIFERATION</t>
  </si>
  <si>
    <t>GOBP REGULATION OF CD4 POSITIVE ALPHA BETA T CELL ACTIVATION</t>
  </si>
  <si>
    <t>GOBP B CELL ACTIVATION</t>
  </si>
  <si>
    <t>GOBP REGULATION OF RESPONSE TO ENDOPLASMIC RETICULUM STRESS</t>
  </si>
  <si>
    <t>GOBP GONADAL MESODERM DEVELOPMENT</t>
  </si>
  <si>
    <t>GOBP POSITIVE REGULATION OF MIRNA METABOLIC PROCESS</t>
  </si>
  <si>
    <t>GOBP NEGATIVE REGULATION OF TOLL LIKE RECEPTOR 4 SIGNALING PATHWAY</t>
  </si>
  <si>
    <t>REACTOME SMALL INTERFERING RNA SIRNA BIOGENESIS</t>
  </si>
  <si>
    <t>REACTOME RESOLUTION OF SISTER CHROMATID COHESION</t>
  </si>
  <si>
    <t>GOBP ADHERENS JUNCTION ASSEMBLY</t>
  </si>
  <si>
    <t>GOBP IMMUNOGLOBULIN PRODUCTION INVOLVED IN IMMUNOGLOBULIN MEDIATED IMMUNE RESPONSE</t>
  </si>
  <si>
    <t>GOBP LIVER MORPHOGENESIS</t>
  </si>
  <si>
    <t>GOBP HYDROCARBON METABOLIC PROCESS</t>
  </si>
  <si>
    <t>GOBP POSITIVE REGULATION OF T CELL MEDIATED IMMUNITY</t>
  </si>
  <si>
    <t>GOBP LUNG MORPHOGENESIS</t>
  </si>
  <si>
    <t>REACTOME GLYCOGEN BREAKDOWN GLYCOGENOLYSIS</t>
  </si>
  <si>
    <t>GOBP NEGATIVE REGULATION OF OXIDATIVE STRESS INDUCED CELL DEATH</t>
  </si>
  <si>
    <t>GOBP CHOLANGIOCYTE PROLIFERATION</t>
  </si>
  <si>
    <t>GOBP REGULATION OF MYELOID LEUKOCYTE DIFFERENTIATION</t>
  </si>
  <si>
    <t>GOBP TOLERANCE INDUCTION TO SELF ANTIGEN</t>
  </si>
  <si>
    <t>GOBP SEMICIRCULAR CANAL DEVELOPMENT</t>
  </si>
  <si>
    <t>GOBP POSITIVE REGULATION OF ENDOPLASMIC RETICULUM UNFOLDED PROTEIN RESPONSE</t>
  </si>
  <si>
    <t>GOBP REGULATION OF PHOSPHORYLATION</t>
  </si>
  <si>
    <t>REACTOME PLATELET ADHESION TO EXPOSED COLLAGEN</t>
  </si>
  <si>
    <t>REACTOME CYTOKINE SIGNALING IN IMMUNE SYSTEM</t>
  </si>
  <si>
    <t>GOBP SOMATIC DIVERSIFICATION OF IMMUNOGLOBULINS INVOLVED IN IMMUNE RESPONSE</t>
  </si>
  <si>
    <t>GOBP T CELL MEDIATED IMMUNE RESPONSE TO TUMOR CELL</t>
  </si>
  <si>
    <t>GOBP REGULATION OF T CELL MEDIATED IMMUNE RESPONSE TO TUMOR CELL</t>
  </si>
  <si>
    <t>GOBP POSITIVE REGULATION OF HETEROTYPIC CELL CELL ADHESION</t>
  </si>
  <si>
    <t>REACTOME RESOLUTION OF D LOOP STRUCTURES</t>
  </si>
  <si>
    <t>REACTOME METABOLISM OF NITRIC OXIDE NOS3 ACTIVATION AND REGULATION</t>
  </si>
  <si>
    <t>GOBP REGULATION OF ALPHA BETA T CELL ACTIVATION</t>
  </si>
  <si>
    <t>GOBP CELLULAR RESPONSE TO NICOTINE</t>
  </si>
  <si>
    <t>Non-DR3/DR4</t>
  </si>
  <si>
    <t>DR3/DR4</t>
  </si>
  <si>
    <t>6 months -16 years</t>
  </si>
  <si>
    <t>&lt;31 years</t>
  </si>
  <si>
    <t>Data accession</t>
  </si>
  <si>
    <t>phs000389.v1.p1
phs000428.v2.p2</t>
  </si>
  <si>
    <t>phs000018.v2.p1
phs000021.v3.p2</t>
  </si>
  <si>
    <t>phs000086.v3.p1
phs000607.v3.p2
phs000360.v3.p1</t>
  </si>
  <si>
    <t>phs000180.v3.p2
EGAD00000000022
EGAD00000000024</t>
  </si>
  <si>
    <t>13 years - 39 years</t>
  </si>
  <si>
    <t>EGAD00000000008
EGAD00000000001
EGAD00000000002
EGAD00000000003</t>
  </si>
  <si>
    <t>6 months -17 years</t>
  </si>
  <si>
    <t>T1D Age inclusion</t>
  </si>
  <si>
    <t>Beta (Effect Allele)</t>
  </si>
  <si>
    <t>MHC</t>
  </si>
  <si>
    <t>chr15</t>
  </si>
  <si>
    <t>chr7</t>
  </si>
  <si>
    <t>chr16</t>
  </si>
  <si>
    <t>chr10</t>
  </si>
  <si>
    <t>chr21</t>
  </si>
  <si>
    <t>chr22</t>
  </si>
  <si>
    <t>chr19</t>
  </si>
  <si>
    <t>chr4</t>
  </si>
  <si>
    <t>chr9</t>
  </si>
  <si>
    <t>chr13</t>
  </si>
  <si>
    <t>chr20</t>
  </si>
  <si>
    <t>chr14</t>
  </si>
  <si>
    <t>T1D GWAS</t>
  </si>
  <si>
    <t>chr17</t>
  </si>
  <si>
    <t>chr5</t>
  </si>
  <si>
    <t>chr8</t>
  </si>
  <si>
    <t>SEPT2</t>
  </si>
  <si>
    <t>TA</t>
  </si>
  <si>
    <t>Supplementary Table 1 - Cohorts</t>
  </si>
  <si>
    <t>Supplementary Table 2 - non-DR3DR4 non-MHC signals</t>
  </si>
  <si>
    <t>Supplementary Table 3 - non-DR3DR4 non-MHC credible sets</t>
  </si>
  <si>
    <t>Supplementary Table 4 - non-DR3DR4 MHC signals</t>
  </si>
  <si>
    <t>Supplementary Table 5 - Interaction tests non-HLA loci</t>
  </si>
  <si>
    <t xml:space="preserve">Supplementary Table 6 - CMH-BD test all non-HLA loci </t>
  </si>
  <si>
    <t>Supplementary Table 7 - Interaction Test nonDR3DR4</t>
  </si>
  <si>
    <t>Supplementary Table 8 - non-DR3DR4 MHC signal HLA r2</t>
  </si>
  <si>
    <t>Supplementary Table 9 - Interaction Test HLA alleles</t>
  </si>
  <si>
    <t>Supplementary Table 10 - LDSC enrichment</t>
  </si>
  <si>
    <t>Supplementary Table 11 - MAGMA enrichment</t>
  </si>
  <si>
    <t>Supplementary Table 12 - GRS effect allele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</si>
</sst>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2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43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97">
    <xf numFmtId="0" fontId="0" fillId="0" borderId="0" xfId="0"/>
    <xf numFmtId="0" fontId="19" fillId="35" borderId="11" xfId="0" applyFont="1" applyFill="1" applyBorder="1" applyAlignment="1">
      <alignment horizontal="center" wrapText="1" readingOrder="1"/>
    </xf>
    <xf numFmtId="0" fontId="20" fillId="36" borderId="12" xfId="0" applyFont="1" applyFill="1" applyBorder="1" applyAlignment="1">
      <alignment horizontal="center" wrapText="1" readingOrder="1"/>
    </xf>
    <xf numFmtId="0" fontId="20" fillId="36" borderId="12" xfId="0" applyFont="1" applyFill="1" applyBorder="1" applyAlignment="1">
      <alignment horizontal="left" wrapText="1" readingOrder="1"/>
    </xf>
    <xf numFmtId="11" fontId="20" fillId="36" borderId="12" xfId="0" applyNumberFormat="1" applyFont="1" applyFill="1" applyBorder="1" applyAlignment="1">
      <alignment horizontal="right" wrapText="1" readingOrder="1"/>
    </xf>
    <xf numFmtId="0" fontId="20" fillId="36" borderId="12" xfId="0" applyFont="1" applyFill="1" applyBorder="1" applyAlignment="1">
      <alignment horizontal="right" wrapText="1" readingOrder="1"/>
    </xf>
    <xf numFmtId="0" fontId="20" fillId="37" borderId="13" xfId="0" applyFont="1" applyFill="1" applyBorder="1" applyAlignment="1">
      <alignment horizontal="center" wrapText="1" readingOrder="1"/>
    </xf>
    <xf numFmtId="0" fontId="20" fillId="37" borderId="13" xfId="0" applyFont="1" applyFill="1" applyBorder="1" applyAlignment="1">
      <alignment horizontal="left" wrapText="1" readingOrder="1"/>
    </xf>
    <xf numFmtId="11" fontId="20" fillId="37" borderId="13" xfId="0" applyNumberFormat="1" applyFont="1" applyFill="1" applyBorder="1" applyAlignment="1">
      <alignment horizontal="right" wrapText="1" readingOrder="1"/>
    </xf>
    <xf numFmtId="0" fontId="20" fillId="37" borderId="13" xfId="0" applyFont="1" applyFill="1" applyBorder="1" applyAlignment="1">
      <alignment horizontal="right" wrapText="1" readingOrder="1"/>
    </xf>
    <xf numFmtId="0" fontId="20" fillId="36" borderId="13" xfId="0" applyFont="1" applyFill="1" applyBorder="1" applyAlignment="1">
      <alignment horizontal="center" wrapText="1" readingOrder="1"/>
    </xf>
    <xf numFmtId="0" fontId="20" fillId="36" borderId="13" xfId="0" applyFont="1" applyFill="1" applyBorder="1" applyAlignment="1">
      <alignment horizontal="left" wrapText="1" readingOrder="1"/>
    </xf>
    <xf numFmtId="11" fontId="20" fillId="36" borderId="13" xfId="0" applyNumberFormat="1" applyFont="1" applyFill="1" applyBorder="1" applyAlignment="1">
      <alignment horizontal="right" wrapText="1" readingOrder="1"/>
    </xf>
    <xf numFmtId="0" fontId="20" fillId="36" borderId="13" xfId="0" applyFont="1" applyFill="1" applyBorder="1" applyAlignment="1">
      <alignment horizontal="right" wrapText="1" readingOrder="1"/>
    </xf>
    <xf numFmtId="0" fontId="20" fillId="36" borderId="13" xfId="0" applyFont="1" applyFill="1" applyBorder="1" applyAlignment="1">
      <alignment horizontal="left" vertical="center" wrapText="1" readingOrder="1"/>
    </xf>
    <xf numFmtId="0" fontId="20" fillId="36" borderId="14" xfId="0" applyFont="1" applyFill="1" applyBorder="1" applyAlignment="1">
      <alignment horizontal="right" wrapText="1" readingOrder="1"/>
    </xf>
    <xf numFmtId="0" fontId="20" fillId="36" borderId="15" xfId="0" applyFont="1" applyFill="1" applyBorder="1" applyAlignment="1">
      <alignment horizontal="right" wrapText="1" readingOrder="1"/>
    </xf>
    <xf numFmtId="0" fontId="20" fillId="37" borderId="16" xfId="0" applyFont="1" applyFill="1" applyBorder="1" applyAlignment="1">
      <alignment horizontal="right" wrapText="1" readingOrder="1"/>
    </xf>
    <xf numFmtId="0" fontId="20" fillId="37" borderId="17" xfId="0" applyFont="1" applyFill="1" applyBorder="1" applyAlignment="1">
      <alignment horizontal="right" vertical="center" wrapText="1" readingOrder="1"/>
    </xf>
    <xf numFmtId="0" fontId="20" fillId="37" borderId="15" xfId="0" applyFont="1" applyFill="1" applyBorder="1" applyAlignment="1">
      <alignment horizontal="right" vertical="center" wrapText="1" readingOrder="1"/>
    </xf>
    <xf numFmtId="0" fontId="20" fillId="37" borderId="13" xfId="0" applyFont="1" applyFill="1" applyBorder="1" applyAlignment="1">
      <alignment horizontal="right" vertical="center" wrapText="1" readingOrder="1"/>
    </xf>
    <xf numFmtId="0" fontId="20" fillId="36" borderId="16" xfId="0" applyFont="1" applyFill="1" applyBorder="1" applyAlignment="1">
      <alignment horizontal="right" vertical="center" wrapText="1" readingOrder="1"/>
    </xf>
    <xf numFmtId="0" fontId="20" fillId="36" borderId="17" xfId="0" applyFont="1" applyFill="1" applyBorder="1" applyAlignment="1">
      <alignment horizontal="right" vertical="center" wrapText="1" readingOrder="1"/>
    </xf>
    <xf numFmtId="0" fontId="20" fillId="36" borderId="15" xfId="0" applyFont="1" applyFill="1" applyBorder="1" applyAlignment="1">
      <alignment horizontal="right" vertical="center" wrapText="1" readingOrder="1"/>
    </xf>
    <xf numFmtId="0" fontId="20" fillId="37" borderId="16" xfId="0" applyFont="1" applyFill="1" applyBorder="1" applyAlignment="1">
      <alignment horizontal="right" vertical="center" wrapText="1" readingOrder="1"/>
    </xf>
    <xf numFmtId="0" fontId="20" fillId="36" borderId="13" xfId="0" applyFont="1" applyFill="1" applyBorder="1" applyAlignment="1">
      <alignment horizontal="right" vertical="center" wrapText="1" readingOrder="1"/>
    </xf>
    <xf numFmtId="0" fontId="20" fillId="37" borderId="16" xfId="0" applyFont="1" applyFill="1" applyBorder="1" applyAlignment="1">
      <alignment horizontal="center" wrapText="1" readingOrder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33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19" fillId="35" borderId="18" xfId="0" applyFont="1" applyFill="1" applyBorder="1" applyAlignment="1">
      <alignment horizontal="center" wrapText="1" readingOrder="1"/>
    </xf>
    <xf numFmtId="0" fontId="20" fillId="36" borderId="19" xfId="0" applyFont="1" applyFill="1" applyBorder="1" applyAlignment="1">
      <alignment horizontal="center" wrapText="1" readingOrder="1"/>
    </xf>
    <xf numFmtId="0" fontId="20" fillId="37" borderId="20" xfId="0" applyFont="1" applyFill="1" applyBorder="1" applyAlignment="1">
      <alignment horizontal="center" wrapText="1" readingOrder="1"/>
    </xf>
    <xf numFmtId="0" fontId="20" fillId="36" borderId="20" xfId="0" applyFont="1" applyFill="1" applyBorder="1" applyAlignment="1">
      <alignment horizontal="center" wrapText="1" readingOrder="1"/>
    </xf>
    <xf numFmtId="0" fontId="19" fillId="35" borderId="21" xfId="0" applyFont="1" applyFill="1" applyBorder="1" applyAlignment="1">
      <alignment horizontal="center" wrapText="1" readingOrder="1"/>
    </xf>
    <xf numFmtId="0" fontId="20" fillId="36" borderId="22" xfId="0" applyFont="1" applyFill="1" applyBorder="1" applyAlignment="1">
      <alignment horizontal="right" wrapText="1" readingOrder="1"/>
    </xf>
    <xf numFmtId="0" fontId="20" fillId="37" borderId="23" xfId="0" applyFont="1" applyFill="1" applyBorder="1" applyAlignment="1">
      <alignment horizontal="right" wrapText="1" readingOrder="1"/>
    </xf>
    <xf numFmtId="0" fontId="20" fillId="36" borderId="23" xfId="0" applyFont="1" applyFill="1" applyBorder="1" applyAlignment="1">
      <alignment horizontal="right" wrapText="1" readingOrder="1"/>
    </xf>
    <xf numFmtId="11" fontId="20" fillId="37" borderId="23" xfId="0" applyNumberFormat="1" applyFont="1" applyFill="1" applyBorder="1" applyAlignment="1">
      <alignment horizontal="right" wrapText="1" readingOrder="1"/>
    </xf>
    <xf numFmtId="11" fontId="20" fillId="36" borderId="12" xfId="0" applyNumberFormat="1" applyFont="1" applyFill="1" applyBorder="1" applyAlignment="1">
      <alignment horizontal="center" wrapText="1" readingOrder="1"/>
    </xf>
    <xf numFmtId="11" fontId="20" fillId="37" borderId="13" xfId="0" applyNumberFormat="1" applyFont="1" applyFill="1" applyBorder="1" applyAlignment="1">
      <alignment horizontal="center" wrapText="1" readingOrder="1"/>
    </xf>
    <xf numFmtId="11" fontId="20" fillId="36" borderId="13" xfId="0" applyNumberFormat="1" applyFont="1" applyFill="1" applyBorder="1" applyAlignment="1">
      <alignment horizontal="center" wrapText="1" readingOrder="1"/>
    </xf>
    <xf numFmtId="0" fontId="19" fillId="35" borderId="24" xfId="0" applyFont="1" applyFill="1" applyBorder="1" applyAlignment="1">
      <alignment horizontal="center" wrapText="1" readingOrder="1"/>
    </xf>
    <xf numFmtId="0" fontId="19" fillId="35" borderId="25" xfId="0" applyFont="1" applyFill="1" applyBorder="1" applyAlignment="1">
      <alignment horizontal="center" wrapText="1" readingOrder="1"/>
    </xf>
    <xf numFmtId="0" fontId="19" fillId="35" borderId="26" xfId="0" applyFont="1" applyFill="1" applyBorder="1" applyAlignment="1">
      <alignment horizontal="center" wrapText="1" readingOrder="1"/>
    </xf>
    <xf numFmtId="0" fontId="20" fillId="37" borderId="27" xfId="0" applyFont="1" applyFill="1" applyBorder="1" applyAlignment="1">
      <alignment horizontal="center" wrapText="1" readingOrder="1"/>
    </xf>
    <xf numFmtId="11" fontId="20" fillId="37" borderId="16" xfId="0" applyNumberFormat="1" applyFont="1" applyFill="1" applyBorder="1" applyAlignment="1">
      <alignment horizontal="right" wrapText="1" readingOrder="1"/>
    </xf>
    <xf numFmtId="0" fontId="20" fillId="37" borderId="28" xfId="0" applyFont="1" applyFill="1" applyBorder="1" applyAlignment="1">
      <alignment horizontal="right" wrapText="1" readingOrder="1"/>
    </xf>
    <xf numFmtId="0" fontId="17" fillId="0" borderId="0" xfId="0" applyFont="1"/>
    <xf numFmtId="0" fontId="29" fillId="0" borderId="0" xfId="0" applyFont="1"/>
    <xf numFmtId="0" fontId="29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horizontal="center"/>
    </xf>
    <xf numFmtId="11" fontId="0" fillId="0" borderId="0" xfId="0" applyNumberForma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11" fontId="24" fillId="0" borderId="0" xfId="0" applyNumberFormat="1" applyFont="1"/>
    <xf numFmtId="16" fontId="24" fillId="0" borderId="0" xfId="0" applyNumberFormat="1" applyFont="1"/>
    <xf numFmtId="0" fontId="22" fillId="0" borderId="0" xfId="0" applyFont="1" applyAlignment="1">
      <alignment horizontal="left"/>
    </xf>
    <xf numFmtId="0" fontId="26" fillId="0" borderId="0" xfId="0" applyFont="1" applyAlignment="1">
      <alignment wrapText="1"/>
    </xf>
    <xf numFmtId="11" fontId="22" fillId="0" borderId="0" xfId="0" applyNumberFormat="1" applyFont="1"/>
    <xf numFmtId="0" fontId="26" fillId="0" borderId="0" xfId="0" applyFont="1" applyAlignment="1">
      <alignment horizontal="center" wrapText="1"/>
    </xf>
    <xf numFmtId="0" fontId="32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0" fontId="32" fillId="0" borderId="0" xfId="0" applyFont="1" applyAlignment="1">
      <alignment wrapText="1"/>
    </xf>
    <xf numFmtId="11" fontId="32" fillId="0" borderId="0" xfId="0" applyNumberFormat="1" applyFont="1"/>
    <xf numFmtId="0" fontId="26" fillId="34" borderId="10" xfId="0" applyFont="1" applyFill="1" applyBorder="1" applyAlignment="1">
      <alignment horizontal="center"/>
    </xf>
    <xf numFmtId="0" fontId="26" fillId="34" borderId="10" xfId="0" applyFont="1" applyFill="1" applyBorder="1" applyAlignment="1">
      <alignment horizontal="center" wrapText="1"/>
    </xf>
    <xf numFmtId="0" fontId="0" fillId="0" borderId="10" xfId="0" applyBorder="1"/>
    <xf numFmtId="0" fontId="26" fillId="33" borderId="10" xfId="0" applyFont="1" applyFill="1" applyBorder="1" applyAlignment="1">
      <alignment horizontal="center"/>
    </xf>
    <xf numFmtId="0" fontId="22" fillId="33" borderId="10" xfId="0" applyFont="1" applyFill="1" applyBorder="1"/>
    <xf numFmtId="0" fontId="25" fillId="38" borderId="10" xfId="42" applyFont="1" applyFill="1" applyBorder="1" applyAlignment="1">
      <alignment wrapText="1"/>
    </xf>
    <xf numFmtId="0" fontId="22" fillId="33" borderId="10" xfId="0" applyFont="1" applyFill="1" applyBorder="1" applyAlignment="1">
      <alignment wrapText="1"/>
    </xf>
    <xf numFmtId="0" fontId="30" fillId="34" borderId="10" xfId="0" applyFont="1" applyFill="1" applyBorder="1" applyAlignment="1">
      <alignment horizontal="center" wrapText="1"/>
    </xf>
    <xf numFmtId="0" fontId="33" fillId="37" borderId="16" xfId="0" applyFont="1" applyFill="1" applyBorder="1" applyAlignment="1">
      <alignment horizontal="left" wrapText="1" readingOrder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0" fillId="36" borderId="14" xfId="0" applyFont="1" applyFill="1" applyBorder="1" applyAlignment="1">
      <alignment horizontal="center" wrapText="1" readingOrder="1"/>
    </xf>
    <xf numFmtId="0" fontId="20" fillId="36" borderId="15" xfId="0" applyFont="1" applyFill="1" applyBorder="1" applyAlignment="1">
      <alignment horizontal="center" wrapText="1" readingOrder="1"/>
    </xf>
    <xf numFmtId="0" fontId="20" fillId="36" borderId="14" xfId="0" applyFont="1" applyFill="1" applyBorder="1" applyAlignment="1">
      <alignment horizontal="left" wrapText="1" readingOrder="1"/>
    </xf>
    <xf numFmtId="0" fontId="20" fillId="36" borderId="15" xfId="0" applyFont="1" applyFill="1" applyBorder="1" applyAlignment="1">
      <alignment horizontal="left" wrapText="1" readingOrder="1"/>
    </xf>
    <xf numFmtId="0" fontId="20" fillId="37" borderId="16" xfId="0" applyFont="1" applyFill="1" applyBorder="1" applyAlignment="1">
      <alignment horizontal="center" wrapText="1" readingOrder="1"/>
    </xf>
    <xf numFmtId="0" fontId="20" fillId="37" borderId="17" xfId="0" applyFont="1" applyFill="1" applyBorder="1" applyAlignment="1">
      <alignment horizontal="center" wrapText="1" readingOrder="1"/>
    </xf>
    <xf numFmtId="0" fontId="20" fillId="37" borderId="15" xfId="0" applyFont="1" applyFill="1" applyBorder="1" applyAlignment="1">
      <alignment horizontal="center" wrapText="1" readingOrder="1"/>
    </xf>
    <xf numFmtId="0" fontId="20" fillId="37" borderId="16" xfId="0" applyFont="1" applyFill="1" applyBorder="1" applyAlignment="1">
      <alignment horizontal="left" wrapText="1" readingOrder="1"/>
    </xf>
    <xf numFmtId="0" fontId="20" fillId="37" borderId="17" xfId="0" applyFont="1" applyFill="1" applyBorder="1" applyAlignment="1">
      <alignment horizontal="left" wrapText="1" readingOrder="1"/>
    </xf>
    <xf numFmtId="0" fontId="20" fillId="37" borderId="15" xfId="0" applyFont="1" applyFill="1" applyBorder="1" applyAlignment="1">
      <alignment horizontal="left" wrapText="1" readingOrder="1"/>
    </xf>
    <xf numFmtId="0" fontId="20" fillId="36" borderId="16" xfId="0" applyFont="1" applyFill="1" applyBorder="1" applyAlignment="1">
      <alignment horizontal="center" wrapText="1" readingOrder="1"/>
    </xf>
    <xf numFmtId="0" fontId="20" fillId="36" borderId="17" xfId="0" applyFont="1" applyFill="1" applyBorder="1" applyAlignment="1">
      <alignment horizontal="center" wrapText="1" readingOrder="1"/>
    </xf>
    <xf numFmtId="0" fontId="20" fillId="36" borderId="16" xfId="0" applyFont="1" applyFill="1" applyBorder="1" applyAlignment="1">
      <alignment horizontal="left" wrapText="1" readingOrder="1"/>
    </xf>
    <xf numFmtId="0" fontId="20" fillId="36" borderId="17" xfId="0" applyFont="1" applyFill="1" applyBorder="1" applyAlignment="1">
      <alignment horizontal="left" wrapText="1" readingOrder="1"/>
    </xf>
    <xf numFmtId="0" fontId="31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/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center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center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numFmt numFmtId="15" formatCode="0.00E+00"/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lef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center" vertical="bottom" textRotation="0" wrapText="1" indent="0" justifyLastLine="0" shrinkToFit="0" readingOrder="1"/>
      <border diagonalUp="0" diagonalDown="0">
        <left/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A5A5A5"/>
        </patternFill>
      </fill>
      <alignment horizontal="center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center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numFmt numFmtId="15" formatCode="0.00E+00"/>
      <fill>
        <patternFill patternType="solid">
          <fgColor indexed="64"/>
          <bgColor rgb="FFF0F0F0"/>
        </patternFill>
      </fill>
      <alignment horizontal="center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numFmt numFmtId="15" formatCode="0.00E+00"/>
      <fill>
        <patternFill patternType="solid">
          <fgColor indexed="64"/>
          <bgColor rgb="FFF0F0F0"/>
        </patternFill>
      </fill>
      <alignment horizontal="righ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left" vertical="bottom" textRotation="0" wrapText="1" indent="0" justifyLastLine="0" shrinkToFit="0" readingOrder="1"/>
      <border diagonalUp="0" diagonalDown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F0F0F0"/>
        </patternFill>
      </fill>
      <alignment horizontal="center" vertical="bottom" textRotation="0" wrapText="1" indent="0" justifyLastLine="0" shrinkToFit="0" readingOrder="1"/>
      <border diagonalUp="0" diagonalDown="0">
        <left/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border outline="0">
        <left style="medium">
          <color rgb="FFFFFFFF"/>
        </left>
        <right style="medium">
          <color rgb="FFFFFFFF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rgb="FFA5A5A5"/>
        </patternFill>
      </fill>
      <alignment horizontal="center" vertical="bottom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5CD058-5328-A649-B849-CE875A5C961C}" name="Table1" displayName="Table1" ref="A1:I7" totalsRowShown="0" headerRowDxfId="21" tableBorderDxfId="20">
  <autoFilter ref="A1:I7" xr:uid="{FA5CD058-5328-A649-B849-CE875A5C961C}"/>
  <tableColumns count="9">
    <tableColumn id="1" xr3:uid="{456201B8-1D26-EC42-85A0-795454B5DF8F}" name="Locus" dataDxfId="19"/>
    <tableColumn id="2" xr3:uid="{6AF390DE-936C-E84A-9C51-46C5BE65C9AE}" name="Lead Variant (hg38)" dataDxfId="18"/>
    <tableColumn id="3" xr3:uid="{48158C34-7525-F645-8994-BDF9116FD883}" name="P Value" dataDxfId="17"/>
    <tableColumn id="4" xr3:uid="{A75884A4-CC63-4944-82EA-A64512BB095D}" name="Meta Beta" dataDxfId="16"/>
    <tableColumn id="5" xr3:uid="{4912670C-6006-3F4A-9E8E-FD91317CB11D}" name="SE Beta" dataDxfId="15"/>
    <tableColumn id="11" xr3:uid="{E0DC6683-4768-EA41-866B-9ADDBAF10364}" name="Odds Ratio" dataDxfId="14">
      <calculatedColumnFormula>EXP(ABS(Table1[[#This Row],[Meta Beta]]))</calculatedColumnFormula>
    </tableColumn>
    <tableColumn id="10" xr3:uid="{B2299BB6-16DF-AA4B-BCC6-CE0CD34563A2}" name="Risk Allele" dataDxfId="13"/>
    <tableColumn id="7" xr3:uid="{59760249-ABD8-8C46-A9E9-C4D330479CBD}" name="Direction" dataDxfId="12"/>
    <tableColumn id="8" xr3:uid="{C54E3AD8-FEBE-C54C-B6CD-48F000818611}" name="Het P Value†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DE5D51-0F3A-8F44-8C84-1A5697F99C29}" name="Table2" displayName="Table2" ref="A1:I13" totalsRowShown="0" headerRowDxfId="11" headerRowBorderDxfId="10" tableBorderDxfId="9">
  <autoFilter ref="A1:I13" xr:uid="{D9DE5D51-0F3A-8F44-8C84-1A5697F99C29}"/>
  <tableColumns count="9">
    <tableColumn id="1" xr3:uid="{A3937BAB-C73E-3F46-B490-61741855B65E}" name="Credible Set" dataDxfId="8"/>
    <tableColumn id="2" xr3:uid="{A538EDA1-F1EA-3A46-A460-315022A506BC}" name="Lead Variant (hg37)" dataDxfId="7"/>
    <tableColumn id="3" xr3:uid="{7A46DB0E-0629-F14E-AA36-8A765333EEFF}" name="Meta P Value" dataDxfId="6"/>
    <tableColumn id="4" xr3:uid="{F0FE6605-8275-4141-B430-3081C732C2AF}" name="Meta Beta" dataDxfId="5"/>
    <tableColumn id="5" xr3:uid="{B1BF7A6B-15B8-C944-9B47-57B85A83D2DD}" name="Meta SE Beta" dataDxfId="4"/>
    <tableColumn id="8" xr3:uid="{30A64F25-FC2A-5641-96D5-5CC1F9DF03AC}" name="Odds Ratio" dataDxfId="3">
      <calculatedColumnFormula>EXP(ABS(Table2[[#This Row],[Meta Beta]]))</calculatedColumnFormula>
    </tableColumn>
    <tableColumn id="9" xr3:uid="{54D7B17C-1F7D-2A47-BCEA-58EE282F83A2}" name="Risk Allele" dataDxfId="2"/>
    <tableColumn id="6" xr3:uid="{9D87F4AD-8591-B244-8C5E-348F6D563718}" name="Direction" dataDxfId="1"/>
    <tableColumn id="7" xr3:uid="{756723D7-FE74-1A43-86F8-74CA71D1B440}" name="Het P Value†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880E-1386-5C47-9339-86DBF798FD1E}">
  <dimension ref="A1:A14"/>
  <sheetViews>
    <sheetView workbookViewId="0">
      <selection activeCell="E17" sqref="E17"/>
    </sheetView>
  </sheetViews>
  <sheetFormatPr baseColWidth="10" defaultRowHeight="16" x14ac:dyDescent="0.2"/>
  <sheetData>
    <row r="1" spans="1:1" x14ac:dyDescent="0.2">
      <c r="A1" s="51" t="s">
        <v>271</v>
      </c>
    </row>
    <row r="2" spans="1:1" x14ac:dyDescent="0.2">
      <c r="A2" s="51" t="s">
        <v>270</v>
      </c>
    </row>
    <row r="3" spans="1:1" x14ac:dyDescent="0.2">
      <c r="A3" t="s">
        <v>1063</v>
      </c>
    </row>
    <row r="4" spans="1:1" x14ac:dyDescent="0.2">
      <c r="A4" t="s">
        <v>1064</v>
      </c>
    </row>
    <row r="5" spans="1:1" x14ac:dyDescent="0.2">
      <c r="A5" t="s">
        <v>1065</v>
      </c>
    </row>
    <row r="6" spans="1:1" x14ac:dyDescent="0.2">
      <c r="A6" t="s">
        <v>1066</v>
      </c>
    </row>
    <row r="7" spans="1:1" x14ac:dyDescent="0.2">
      <c r="A7" t="s">
        <v>1067</v>
      </c>
    </row>
    <row r="8" spans="1:1" x14ac:dyDescent="0.2">
      <c r="A8" t="s">
        <v>1068</v>
      </c>
    </row>
    <row r="9" spans="1:1" x14ac:dyDescent="0.2">
      <c r="A9" t="s">
        <v>1069</v>
      </c>
    </row>
    <row r="10" spans="1:1" x14ac:dyDescent="0.2">
      <c r="A10" t="s">
        <v>1070</v>
      </c>
    </row>
    <row r="11" spans="1:1" x14ac:dyDescent="0.2">
      <c r="A11" t="s">
        <v>1071</v>
      </c>
    </row>
    <row r="12" spans="1:1" x14ac:dyDescent="0.2">
      <c r="A12" t="s">
        <v>1072</v>
      </c>
    </row>
    <row r="13" spans="1:1" x14ac:dyDescent="0.2">
      <c r="A13" t="s">
        <v>1073</v>
      </c>
    </row>
    <row r="14" spans="1:1" x14ac:dyDescent="0.2">
      <c r="A14" t="s">
        <v>1074</v>
      </c>
    </row>
  </sheetData>
  <phoneticPr fontId="2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694D6-86E9-1643-91A2-D5BC9C794697}">
  <dimension ref="A1:I40"/>
  <sheetViews>
    <sheetView workbookViewId="0">
      <selection activeCell="L22" sqref="L22"/>
    </sheetView>
  </sheetViews>
  <sheetFormatPr baseColWidth="10" defaultRowHeight="16" x14ac:dyDescent="0.2"/>
  <cols>
    <col min="1" max="1" width="19.5" customWidth="1"/>
    <col min="3" max="3" width="11.83203125" customWidth="1"/>
    <col min="5" max="5" width="13.5" customWidth="1"/>
    <col min="6" max="6" width="14.33203125" customWidth="1"/>
    <col min="7" max="7" width="14.83203125" customWidth="1"/>
    <col min="8" max="9" width="12.5" customWidth="1"/>
  </cols>
  <sheetData>
    <row r="1" spans="1:9" ht="50" customHeight="1" x14ac:dyDescent="0.2">
      <c r="A1" s="55" t="s">
        <v>277</v>
      </c>
      <c r="B1" s="55" t="s">
        <v>541</v>
      </c>
      <c r="C1" s="55" t="s">
        <v>556</v>
      </c>
      <c r="D1" s="55" t="s">
        <v>557</v>
      </c>
      <c r="E1" s="55" t="s">
        <v>544</v>
      </c>
      <c r="F1" s="64" t="s">
        <v>555</v>
      </c>
      <c r="G1" s="64" t="s">
        <v>558</v>
      </c>
      <c r="H1" s="64" t="s">
        <v>554</v>
      </c>
      <c r="I1" s="64" t="s">
        <v>559</v>
      </c>
    </row>
    <row r="2" spans="1:9" x14ac:dyDescent="0.2">
      <c r="A2" s="27" t="s">
        <v>590</v>
      </c>
      <c r="B2" s="27">
        <v>0.29950300000000002</v>
      </c>
      <c r="C2" s="27">
        <v>7.4309200000000006E-2</v>
      </c>
      <c r="D2" s="27">
        <v>-16.224499999999999</v>
      </c>
      <c r="E2" s="63">
        <v>3.38438999999999E-59</v>
      </c>
      <c r="F2" s="27">
        <v>-0.25629999999999997</v>
      </c>
      <c r="G2" s="27">
        <v>10032</v>
      </c>
      <c r="H2" s="27">
        <v>-0.82179999999999997</v>
      </c>
      <c r="I2" s="27">
        <v>17007</v>
      </c>
    </row>
    <row r="3" spans="1:9" x14ac:dyDescent="0.2">
      <c r="A3" s="27" t="s">
        <v>589</v>
      </c>
      <c r="B3" s="27">
        <v>2.13429</v>
      </c>
      <c r="C3" s="27">
        <v>9.8809400000000006E-2</v>
      </c>
      <c r="D3" s="27">
        <v>7.6726900000000002</v>
      </c>
      <c r="E3" s="63">
        <v>1.6843199999999999E-14</v>
      </c>
      <c r="F3" s="27">
        <v>-0.56979999999999997</v>
      </c>
      <c r="G3" s="27">
        <v>10032</v>
      </c>
      <c r="H3" s="27">
        <v>-7.17E-2</v>
      </c>
      <c r="I3" s="27">
        <v>17007</v>
      </c>
    </row>
    <row r="4" spans="1:9" x14ac:dyDescent="0.2">
      <c r="A4" s="27" t="s">
        <v>583</v>
      </c>
      <c r="B4" s="27">
        <v>0.401673</v>
      </c>
      <c r="C4" s="27">
        <v>0.17007700000000001</v>
      </c>
      <c r="D4" s="27">
        <v>-5.3629699999999998</v>
      </c>
      <c r="E4" s="63">
        <v>8.1865899999999995E-8</v>
      </c>
      <c r="F4" s="27">
        <v>-1.6735</v>
      </c>
      <c r="G4" s="27">
        <v>10032</v>
      </c>
      <c r="H4" s="27">
        <v>-2.3338999999999999</v>
      </c>
      <c r="I4" s="27">
        <v>17007</v>
      </c>
    </row>
    <row r="5" spans="1:9" x14ac:dyDescent="0.2">
      <c r="A5" s="27" t="s">
        <v>593</v>
      </c>
      <c r="B5" s="27">
        <v>0.404001</v>
      </c>
      <c r="C5" s="27">
        <v>0.18419099999999999</v>
      </c>
      <c r="D5" s="27">
        <v>-4.9206500000000002</v>
      </c>
      <c r="E5" s="63">
        <v>8.6259099999999997E-7</v>
      </c>
      <c r="F5" s="27">
        <v>-1.7649999999999999</v>
      </c>
      <c r="G5" s="27">
        <v>10032</v>
      </c>
      <c r="H5" s="27">
        <v>-2.5341</v>
      </c>
      <c r="I5" s="27">
        <v>17007</v>
      </c>
    </row>
    <row r="6" spans="1:9" x14ac:dyDescent="0.2">
      <c r="A6" s="27" t="s">
        <v>587</v>
      </c>
      <c r="B6" s="27">
        <v>0.67573000000000005</v>
      </c>
      <c r="C6" s="27">
        <v>8.40558E-2</v>
      </c>
      <c r="D6" s="27">
        <v>-4.6631200000000002</v>
      </c>
      <c r="E6" s="63">
        <v>3.1144900000000001E-6</v>
      </c>
      <c r="F6" s="27">
        <v>-1.2112000000000001</v>
      </c>
      <c r="G6" s="27">
        <v>10032</v>
      </c>
      <c r="H6" s="27">
        <v>-1.7450000000000001</v>
      </c>
      <c r="I6" s="27">
        <v>17007</v>
      </c>
    </row>
    <row r="7" spans="1:9" x14ac:dyDescent="0.2">
      <c r="A7" s="27" t="s">
        <v>571</v>
      </c>
      <c r="B7" s="27">
        <v>1.93144</v>
      </c>
      <c r="C7" s="27">
        <v>0.144736</v>
      </c>
      <c r="D7" s="27">
        <v>4.5480400000000003</v>
      </c>
      <c r="E7" s="63">
        <v>5.4146800000000003E-6</v>
      </c>
      <c r="F7" s="27">
        <v>-0.26350000000000001</v>
      </c>
      <c r="G7" s="27">
        <v>10032</v>
      </c>
      <c r="H7" s="27">
        <v>0.35099999999999998</v>
      </c>
      <c r="I7" s="27">
        <v>17007</v>
      </c>
    </row>
    <row r="8" spans="1:9" x14ac:dyDescent="0.2">
      <c r="A8" s="27" t="s">
        <v>588</v>
      </c>
      <c r="B8" s="27">
        <v>0.77074299999999996</v>
      </c>
      <c r="C8" s="27">
        <v>6.6341200000000003E-2</v>
      </c>
      <c r="D8" s="27">
        <v>-3.92517</v>
      </c>
      <c r="E8" s="63">
        <v>8.6668699999999999E-5</v>
      </c>
      <c r="F8" s="27">
        <v>0.7208</v>
      </c>
      <c r="G8" s="27">
        <v>10032</v>
      </c>
      <c r="H8" s="27">
        <v>3.5700000000000003E-2</v>
      </c>
      <c r="I8" s="27">
        <v>17007</v>
      </c>
    </row>
    <row r="9" spans="1:9" x14ac:dyDescent="0.2">
      <c r="A9" s="27" t="s">
        <v>591</v>
      </c>
      <c r="B9" s="27">
        <v>0.59948900000000005</v>
      </c>
      <c r="C9" s="27">
        <v>0.14161099999999999</v>
      </c>
      <c r="D9" s="27">
        <v>-3.61327</v>
      </c>
      <c r="E9" s="27">
        <v>3.0236100000000001E-4</v>
      </c>
      <c r="F9" s="27">
        <v>-0.25030000000000002</v>
      </c>
      <c r="G9" s="27">
        <v>10032</v>
      </c>
      <c r="H9" s="27">
        <v>-0.26419999999999999</v>
      </c>
      <c r="I9" s="27">
        <v>17007</v>
      </c>
    </row>
    <row r="10" spans="1:9" x14ac:dyDescent="0.2">
      <c r="A10" s="27" t="s">
        <v>584</v>
      </c>
      <c r="B10" s="27">
        <v>0.78319399999999995</v>
      </c>
      <c r="C10" s="27">
        <v>7.0356100000000005E-2</v>
      </c>
      <c r="D10" s="27">
        <v>-3.4733900000000002</v>
      </c>
      <c r="E10" s="27">
        <v>5.1392500000000004E-4</v>
      </c>
      <c r="F10" s="27">
        <v>0.8</v>
      </c>
      <c r="G10" s="27">
        <v>10032</v>
      </c>
      <c r="H10" s="27">
        <v>0.81630000000000003</v>
      </c>
      <c r="I10" s="27">
        <v>17007</v>
      </c>
    </row>
    <row r="11" spans="1:9" x14ac:dyDescent="0.2">
      <c r="A11" s="27" t="s">
        <v>567</v>
      </c>
      <c r="B11" s="27">
        <v>0.79525299999999999</v>
      </c>
      <c r="C11" s="27">
        <v>7.2650900000000004E-2</v>
      </c>
      <c r="D11" s="27">
        <v>-3.1533699999999998</v>
      </c>
      <c r="E11" s="27">
        <v>1.6139800000000001E-3</v>
      </c>
      <c r="F11" s="27">
        <v>0.1164</v>
      </c>
      <c r="G11" s="27">
        <v>10032</v>
      </c>
      <c r="H11" s="27">
        <v>0.15870000000000001</v>
      </c>
      <c r="I11" s="27">
        <v>17007</v>
      </c>
    </row>
    <row r="12" spans="1:9" x14ac:dyDescent="0.2">
      <c r="A12" s="27" t="s">
        <v>579</v>
      </c>
      <c r="B12" s="27">
        <v>0.77204700000000004</v>
      </c>
      <c r="C12" s="27">
        <v>8.3088499999999996E-2</v>
      </c>
      <c r="D12" s="27">
        <v>-3.11368</v>
      </c>
      <c r="E12" s="27">
        <v>1.8477299999999999E-3</v>
      </c>
      <c r="F12" s="27">
        <v>-0.37709999999999999</v>
      </c>
      <c r="G12" s="27">
        <v>10032</v>
      </c>
      <c r="H12" s="27">
        <v>-1.0708</v>
      </c>
      <c r="I12" s="27">
        <v>17007</v>
      </c>
    </row>
    <row r="13" spans="1:9" x14ac:dyDescent="0.2">
      <c r="A13" s="27" t="s">
        <v>560</v>
      </c>
      <c r="B13" s="27">
        <v>1.3138099999999999</v>
      </c>
      <c r="C13" s="27">
        <v>9.0826100000000007E-2</v>
      </c>
      <c r="D13" s="27">
        <v>3.0049800000000002</v>
      </c>
      <c r="E13" s="27">
        <v>2.6559499999999998E-3</v>
      </c>
      <c r="F13" s="27">
        <v>-0.67190000000000005</v>
      </c>
      <c r="G13" s="27">
        <v>10032</v>
      </c>
      <c r="H13" s="27">
        <v>-0.43719999999999998</v>
      </c>
      <c r="I13" s="27">
        <v>17007</v>
      </c>
    </row>
    <row r="14" spans="1:9" x14ac:dyDescent="0.2">
      <c r="A14" s="27" t="s">
        <v>592</v>
      </c>
      <c r="B14" s="27">
        <v>0.80440199999999995</v>
      </c>
      <c r="C14" s="27">
        <v>7.2706699999999999E-2</v>
      </c>
      <c r="D14" s="27">
        <v>-2.9936199999999999</v>
      </c>
      <c r="E14" s="27">
        <v>2.7569000000000001E-3</v>
      </c>
      <c r="F14" s="27">
        <v>1.0101</v>
      </c>
      <c r="G14" s="27">
        <v>10032</v>
      </c>
      <c r="H14" s="27">
        <v>1.0179</v>
      </c>
      <c r="I14" s="27">
        <v>17007</v>
      </c>
    </row>
    <row r="15" spans="1:9" x14ac:dyDescent="0.2">
      <c r="A15" s="27" t="s">
        <v>581</v>
      </c>
      <c r="B15" s="27">
        <v>1.6324700000000001</v>
      </c>
      <c r="C15" s="27">
        <v>0.179397</v>
      </c>
      <c r="D15" s="27">
        <v>2.7319100000000001</v>
      </c>
      <c r="E15" s="27">
        <v>6.2968900000000003E-3</v>
      </c>
      <c r="F15" s="27">
        <v>-1.0565</v>
      </c>
      <c r="G15" s="27">
        <v>10032</v>
      </c>
      <c r="H15" s="27">
        <v>-0.32750000000000001</v>
      </c>
      <c r="I15" s="27">
        <v>17007</v>
      </c>
    </row>
    <row r="16" spans="1:9" x14ac:dyDescent="0.2">
      <c r="A16" s="27" t="s">
        <v>586</v>
      </c>
      <c r="B16" s="27">
        <v>1.5648299999999999</v>
      </c>
      <c r="C16" s="27">
        <v>0.16599800000000001</v>
      </c>
      <c r="D16" s="27">
        <v>2.6975099999999999</v>
      </c>
      <c r="E16" s="27">
        <v>6.9860499999999997E-3</v>
      </c>
      <c r="F16" s="27">
        <v>-1.0577000000000001</v>
      </c>
      <c r="G16" s="27">
        <v>10032</v>
      </c>
      <c r="H16" s="27">
        <v>-0.311</v>
      </c>
      <c r="I16" s="27">
        <v>17007</v>
      </c>
    </row>
    <row r="17" spans="1:9" x14ac:dyDescent="0.2">
      <c r="A17" s="27" t="s">
        <v>573</v>
      </c>
      <c r="B17" s="27">
        <v>0.62726499999999996</v>
      </c>
      <c r="C17" s="27">
        <v>0.17661199999999999</v>
      </c>
      <c r="D17" s="27">
        <v>-2.64073</v>
      </c>
      <c r="E17" s="27">
        <v>8.2727100000000008E-3</v>
      </c>
      <c r="F17" s="27">
        <v>2.5800999999999998</v>
      </c>
      <c r="G17" s="27">
        <v>6823</v>
      </c>
      <c r="H17" s="27">
        <v>1.8841000000000001</v>
      </c>
      <c r="I17" s="27">
        <v>10351</v>
      </c>
    </row>
    <row r="18" spans="1:9" x14ac:dyDescent="0.2">
      <c r="A18" s="27" t="s">
        <v>570</v>
      </c>
      <c r="B18" s="27">
        <v>1.3451</v>
      </c>
      <c r="C18" s="27">
        <v>0.112375</v>
      </c>
      <c r="D18" s="27">
        <v>2.6382300000000001</v>
      </c>
      <c r="E18" s="27">
        <v>8.3340800000000007E-3</v>
      </c>
      <c r="F18" s="27">
        <v>-0.13439999999999999</v>
      </c>
      <c r="G18" s="27">
        <v>10032</v>
      </c>
      <c r="H18" s="27">
        <v>4.8899999999999999E-2</v>
      </c>
      <c r="I18" s="27">
        <v>17007</v>
      </c>
    </row>
    <row r="19" spans="1:9" x14ac:dyDescent="0.2">
      <c r="A19" s="27" t="s">
        <v>562</v>
      </c>
      <c r="B19" s="27">
        <v>1.33273</v>
      </c>
      <c r="C19" s="27">
        <v>0.13153899999999999</v>
      </c>
      <c r="D19" s="27">
        <v>2.1836099999999998</v>
      </c>
      <c r="E19" s="27">
        <v>2.8990999999999999E-2</v>
      </c>
      <c r="F19" s="27">
        <v>-0.50929999999999997</v>
      </c>
      <c r="G19" s="27">
        <v>10032</v>
      </c>
      <c r="H19" s="27">
        <v>-0.2626</v>
      </c>
      <c r="I19" s="27">
        <v>17007</v>
      </c>
    </row>
    <row r="20" spans="1:9" x14ac:dyDescent="0.2">
      <c r="A20" s="27" t="s">
        <v>594</v>
      </c>
      <c r="B20" s="27">
        <v>1.4462600000000001</v>
      </c>
      <c r="C20" s="27">
        <v>0.170932</v>
      </c>
      <c r="D20" s="27">
        <v>2.1586599999999998</v>
      </c>
      <c r="E20" s="27">
        <v>3.0876299999999999E-2</v>
      </c>
      <c r="F20" s="27">
        <v>-1.0699000000000001</v>
      </c>
      <c r="G20" s="27">
        <v>10032</v>
      </c>
      <c r="H20" s="27">
        <v>-0.35849999999999999</v>
      </c>
      <c r="I20" s="27">
        <v>17007</v>
      </c>
    </row>
    <row r="21" spans="1:9" x14ac:dyDescent="0.2">
      <c r="A21" s="27" t="s">
        <v>578</v>
      </c>
      <c r="B21" s="27">
        <v>0.84304400000000002</v>
      </c>
      <c r="C21" s="27">
        <v>7.9553499999999999E-2</v>
      </c>
      <c r="D21" s="27">
        <v>-2.1461800000000002</v>
      </c>
      <c r="E21" s="27">
        <v>3.1858499999999998E-2</v>
      </c>
      <c r="F21" s="27">
        <v>1.0617000000000001</v>
      </c>
      <c r="G21" s="27">
        <v>10032</v>
      </c>
      <c r="H21" s="27">
        <v>1.1193</v>
      </c>
      <c r="I21" s="27">
        <v>17007</v>
      </c>
    </row>
    <row r="22" spans="1:9" x14ac:dyDescent="0.2">
      <c r="A22" s="27" t="s">
        <v>597</v>
      </c>
      <c r="B22" s="27">
        <v>1.1741299999999999</v>
      </c>
      <c r="C22" s="27">
        <v>7.6308299999999996E-2</v>
      </c>
      <c r="D22" s="27">
        <v>2.1036600000000001</v>
      </c>
      <c r="E22" s="27">
        <v>3.5408200000000001E-2</v>
      </c>
      <c r="F22" s="27">
        <v>0.33660000000000001</v>
      </c>
      <c r="G22" s="27">
        <v>10032</v>
      </c>
      <c r="H22" s="27">
        <v>0.53249999999999997</v>
      </c>
      <c r="I22" s="27">
        <v>17007</v>
      </c>
    </row>
    <row r="23" spans="1:9" x14ac:dyDescent="0.2">
      <c r="A23" s="27" t="s">
        <v>585</v>
      </c>
      <c r="B23" s="27">
        <v>0.84550099999999995</v>
      </c>
      <c r="C23" s="27">
        <v>8.1586000000000006E-2</v>
      </c>
      <c r="D23" s="27">
        <v>-2.0570400000000002</v>
      </c>
      <c r="E23" s="27">
        <v>3.9681899999999999E-2</v>
      </c>
      <c r="F23" s="27">
        <v>-0.51590000000000003</v>
      </c>
      <c r="G23" s="27">
        <v>10032</v>
      </c>
      <c r="H23" s="27">
        <v>-0.44750000000000001</v>
      </c>
      <c r="I23" s="27">
        <v>17007</v>
      </c>
    </row>
    <row r="24" spans="1:9" x14ac:dyDescent="0.2">
      <c r="A24" s="27" t="s">
        <v>565</v>
      </c>
      <c r="B24" s="27">
        <v>1.25424</v>
      </c>
      <c r="C24" s="27">
        <v>0.116822</v>
      </c>
      <c r="D24" s="27">
        <v>1.9391</v>
      </c>
      <c r="E24" s="27">
        <v>5.2488800000000002E-2</v>
      </c>
      <c r="F24" s="27">
        <v>-0.2029</v>
      </c>
      <c r="G24" s="27">
        <v>10032</v>
      </c>
      <c r="H24" s="27">
        <v>1.2200000000000001E-2</v>
      </c>
      <c r="I24" s="27">
        <v>17007</v>
      </c>
    </row>
    <row r="25" spans="1:9" x14ac:dyDescent="0.2">
      <c r="A25" s="27" t="s">
        <v>561</v>
      </c>
      <c r="B25" s="27">
        <v>0.90291299999999997</v>
      </c>
      <c r="C25" s="27">
        <v>5.4849099999999998E-2</v>
      </c>
      <c r="D25" s="27">
        <v>-1.8620000000000001</v>
      </c>
      <c r="E25" s="27">
        <v>6.2603199999999998E-2</v>
      </c>
      <c r="F25" s="27">
        <v>0.1628</v>
      </c>
      <c r="G25" s="27">
        <v>10032</v>
      </c>
      <c r="H25" s="27">
        <v>0.17100000000000001</v>
      </c>
      <c r="I25" s="27">
        <v>17007</v>
      </c>
    </row>
    <row r="26" spans="1:9" x14ac:dyDescent="0.2">
      <c r="A26" s="27" t="s">
        <v>576</v>
      </c>
      <c r="B26" s="27">
        <v>1.4551799999999999</v>
      </c>
      <c r="C26" s="27">
        <v>0.206543</v>
      </c>
      <c r="D26" s="27">
        <v>1.8162400000000001</v>
      </c>
      <c r="E26" s="27">
        <v>6.9333000000000006E-2</v>
      </c>
      <c r="F26" s="27">
        <v>0.6925</v>
      </c>
      <c r="G26" s="27">
        <v>3311</v>
      </c>
      <c r="H26" s="27">
        <v>1.0852999999999999</v>
      </c>
      <c r="I26" s="27">
        <v>11023</v>
      </c>
    </row>
    <row r="27" spans="1:9" x14ac:dyDescent="0.2">
      <c r="A27" s="27" t="s">
        <v>574</v>
      </c>
      <c r="B27" s="27">
        <v>0.82079899999999995</v>
      </c>
      <c r="C27" s="27">
        <v>0.126055</v>
      </c>
      <c r="D27" s="27">
        <v>-1.5666</v>
      </c>
      <c r="E27" s="27">
        <v>0.11720899999999999</v>
      </c>
      <c r="F27" s="27">
        <v>-0.42049999999999998</v>
      </c>
      <c r="G27" s="27">
        <v>10032</v>
      </c>
      <c r="H27" s="27">
        <v>-0.61450000000000005</v>
      </c>
      <c r="I27" s="27">
        <v>17007</v>
      </c>
    </row>
    <row r="28" spans="1:9" x14ac:dyDescent="0.2">
      <c r="A28" s="27" t="s">
        <v>563</v>
      </c>
      <c r="B28" s="27">
        <v>0.88750700000000005</v>
      </c>
      <c r="C28" s="27">
        <v>8.1094600000000003E-2</v>
      </c>
      <c r="D28" s="27">
        <v>-1.4716</v>
      </c>
      <c r="E28" s="27">
        <v>0.141129</v>
      </c>
      <c r="F28" s="27">
        <v>0.80779999999999996</v>
      </c>
      <c r="G28" s="27">
        <v>10032</v>
      </c>
      <c r="H28" s="27">
        <v>0.54890000000000005</v>
      </c>
      <c r="I28" s="27">
        <v>17007</v>
      </c>
    </row>
    <row r="29" spans="1:9" x14ac:dyDescent="0.2">
      <c r="A29" s="27" t="s">
        <v>598</v>
      </c>
      <c r="B29" s="27">
        <v>1.15872</v>
      </c>
      <c r="C29" s="27">
        <v>0.106729</v>
      </c>
      <c r="D29" s="27">
        <v>1.38025</v>
      </c>
      <c r="E29" s="27">
        <v>0.16751099999999999</v>
      </c>
      <c r="F29" s="27">
        <v>-0.79749999999999999</v>
      </c>
      <c r="G29" s="27">
        <v>10032</v>
      </c>
      <c r="H29" s="27">
        <v>-0.6139</v>
      </c>
      <c r="I29" s="27">
        <v>17007</v>
      </c>
    </row>
    <row r="30" spans="1:9" x14ac:dyDescent="0.2">
      <c r="A30" s="27" t="s">
        <v>582</v>
      </c>
      <c r="B30" s="27">
        <v>1.1652899999999999</v>
      </c>
      <c r="C30" s="27">
        <v>0.11334900000000001</v>
      </c>
      <c r="D30" s="27">
        <v>1.3495200000000001</v>
      </c>
      <c r="E30" s="27">
        <v>0.177171</v>
      </c>
      <c r="F30" s="27">
        <v>0.69069999999999998</v>
      </c>
      <c r="G30" s="27">
        <v>10032</v>
      </c>
      <c r="H30" s="27">
        <v>0.92949999999999999</v>
      </c>
      <c r="I30" s="27">
        <v>17007</v>
      </c>
    </row>
    <row r="31" spans="1:9" x14ac:dyDescent="0.2">
      <c r="A31" s="27" t="s">
        <v>580</v>
      </c>
      <c r="B31" s="27">
        <v>0.80154199999999998</v>
      </c>
      <c r="C31" s="27">
        <v>0.18348700000000001</v>
      </c>
      <c r="D31" s="27">
        <v>-1.20564</v>
      </c>
      <c r="E31" s="27">
        <v>0.22795799999999999</v>
      </c>
      <c r="F31" s="27">
        <v>-0.6643</v>
      </c>
      <c r="G31" s="27">
        <v>10032</v>
      </c>
      <c r="H31" s="27">
        <v>-0.63329999999999997</v>
      </c>
      <c r="I31" s="27">
        <v>17007</v>
      </c>
    </row>
    <row r="32" spans="1:9" x14ac:dyDescent="0.2">
      <c r="A32" s="27" t="s">
        <v>572</v>
      </c>
      <c r="B32" s="27">
        <v>0.87184300000000003</v>
      </c>
      <c r="C32" s="27">
        <v>0.116219</v>
      </c>
      <c r="D32" s="27">
        <v>-1.1800600000000001</v>
      </c>
      <c r="E32" s="27">
        <v>0.23797399999999999</v>
      </c>
      <c r="F32" s="27">
        <v>0.19589999999999999</v>
      </c>
      <c r="G32" s="27">
        <v>10032</v>
      </c>
      <c r="H32" s="27">
        <v>0.14660000000000001</v>
      </c>
      <c r="I32" s="27">
        <v>17007</v>
      </c>
    </row>
    <row r="33" spans="1:9" x14ac:dyDescent="0.2">
      <c r="A33" s="27" t="s">
        <v>596</v>
      </c>
      <c r="B33" s="27">
        <v>0.85907199999999995</v>
      </c>
      <c r="C33" s="27">
        <v>0.15271599999999999</v>
      </c>
      <c r="D33" s="27">
        <v>-0.994672</v>
      </c>
      <c r="E33" s="27">
        <v>0.31989600000000001</v>
      </c>
      <c r="F33" s="27">
        <v>7.3099999999999998E-2</v>
      </c>
      <c r="G33" s="27">
        <v>10032</v>
      </c>
      <c r="H33" s="27">
        <v>-0.29499999999999998</v>
      </c>
      <c r="I33" s="27">
        <v>17007</v>
      </c>
    </row>
    <row r="34" spans="1:9" x14ac:dyDescent="0.2">
      <c r="A34" s="27" t="s">
        <v>568</v>
      </c>
      <c r="B34" s="27">
        <v>0.86955199999999999</v>
      </c>
      <c r="C34" s="27">
        <v>0.141904</v>
      </c>
      <c r="D34" s="27">
        <v>-0.98501499999999997</v>
      </c>
      <c r="E34" s="27">
        <v>0.32461699999999999</v>
      </c>
      <c r="F34" s="27">
        <v>-0.26550000000000001</v>
      </c>
      <c r="G34" s="27">
        <v>10032</v>
      </c>
      <c r="H34" s="27">
        <v>-0.44819999999999999</v>
      </c>
      <c r="I34" s="27">
        <v>17007</v>
      </c>
    </row>
    <row r="35" spans="1:9" x14ac:dyDescent="0.2">
      <c r="A35" s="27" t="s">
        <v>566</v>
      </c>
      <c r="B35" s="27">
        <v>0.92116500000000001</v>
      </c>
      <c r="C35" s="27">
        <v>9.2863100000000004E-2</v>
      </c>
      <c r="D35" s="27">
        <v>-0.88426700000000003</v>
      </c>
      <c r="E35" s="27">
        <v>0.376552</v>
      </c>
      <c r="F35" s="27">
        <v>-7.6E-3</v>
      </c>
      <c r="G35" s="27">
        <v>10032</v>
      </c>
      <c r="H35" s="27">
        <v>-4.7199999999999999E-2</v>
      </c>
      <c r="I35" s="27">
        <v>17007</v>
      </c>
    </row>
    <row r="36" spans="1:9" x14ac:dyDescent="0.2">
      <c r="A36" s="27" t="s">
        <v>575</v>
      </c>
      <c r="B36" s="27">
        <v>0.83748100000000003</v>
      </c>
      <c r="C36" s="27">
        <v>0.220411</v>
      </c>
      <c r="D36" s="27">
        <v>-0.80466099999999996</v>
      </c>
      <c r="E36" s="27">
        <v>0.42101499999999997</v>
      </c>
      <c r="F36" s="27">
        <v>-1E-3</v>
      </c>
      <c r="G36" s="27">
        <v>10032</v>
      </c>
      <c r="H36" s="27">
        <v>-0.13550000000000001</v>
      </c>
      <c r="I36" s="27">
        <v>17007</v>
      </c>
    </row>
    <row r="37" spans="1:9" x14ac:dyDescent="0.2">
      <c r="A37" s="27" t="s">
        <v>569</v>
      </c>
      <c r="B37" s="27">
        <v>1.0541799999999999</v>
      </c>
      <c r="C37" s="27">
        <v>8.6695700000000001E-2</v>
      </c>
      <c r="D37" s="27">
        <v>0.60864099999999999</v>
      </c>
      <c r="E37" s="27">
        <v>0.542763</v>
      </c>
      <c r="F37" s="27">
        <v>-0.48089999999999999</v>
      </c>
      <c r="G37" s="27">
        <v>10032</v>
      </c>
      <c r="H37" s="27">
        <v>-0.35310000000000002</v>
      </c>
      <c r="I37" s="27">
        <v>17007</v>
      </c>
    </row>
    <row r="38" spans="1:9" x14ac:dyDescent="0.2">
      <c r="A38" s="27" t="s">
        <v>564</v>
      </c>
      <c r="B38" s="27">
        <v>0.91644899999999996</v>
      </c>
      <c r="C38" s="27">
        <v>0.15631100000000001</v>
      </c>
      <c r="D38" s="27">
        <v>-0.558172</v>
      </c>
      <c r="E38" s="27">
        <v>0.57672699999999999</v>
      </c>
      <c r="F38" s="27">
        <v>-1.7899999999999999E-2</v>
      </c>
      <c r="G38" s="27">
        <v>10032</v>
      </c>
      <c r="H38" s="27">
        <v>-0.3478</v>
      </c>
      <c r="I38" s="27">
        <v>17007</v>
      </c>
    </row>
    <row r="39" spans="1:9" x14ac:dyDescent="0.2">
      <c r="A39" s="27" t="s">
        <v>577</v>
      </c>
      <c r="B39" s="27">
        <v>0.96579599999999999</v>
      </c>
      <c r="C39" s="27">
        <v>0.215973</v>
      </c>
      <c r="D39" s="27">
        <v>-0.16114500000000001</v>
      </c>
      <c r="E39" s="27">
        <v>0.87197999999999998</v>
      </c>
      <c r="F39" s="27">
        <v>-1.167</v>
      </c>
      <c r="G39" s="27">
        <v>10032</v>
      </c>
      <c r="H39" s="27">
        <v>-1.1427</v>
      </c>
      <c r="I39" s="27">
        <v>15023</v>
      </c>
    </row>
    <row r="40" spans="1:9" x14ac:dyDescent="0.2">
      <c r="A40" s="27" t="s">
        <v>595</v>
      </c>
      <c r="B40" s="27">
        <v>0.99644999999999995</v>
      </c>
      <c r="C40" s="27">
        <v>8.0651799999999996E-2</v>
      </c>
      <c r="D40" s="27">
        <v>-4.4100599999999997E-2</v>
      </c>
      <c r="E40" s="27">
        <v>0.96482400000000001</v>
      </c>
      <c r="F40" s="27">
        <v>-0.2145</v>
      </c>
      <c r="G40" s="27">
        <v>10032</v>
      </c>
      <c r="H40" s="27">
        <v>-0.2117</v>
      </c>
      <c r="I40" s="27">
        <v>17007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B5C2-C1C1-1A41-B238-9171BB7694BB}">
  <dimension ref="A1:I46"/>
  <sheetViews>
    <sheetView topLeftCell="A19" workbookViewId="0"/>
  </sheetViews>
  <sheetFormatPr baseColWidth="10" defaultRowHeight="16" x14ac:dyDescent="0.2"/>
  <cols>
    <col min="1" max="1" width="30.1640625" customWidth="1"/>
    <col min="2" max="2" width="15.6640625" customWidth="1"/>
    <col min="3" max="3" width="16" customWidth="1"/>
    <col min="4" max="4" width="15" customWidth="1"/>
    <col min="5" max="5" width="15.33203125" customWidth="1"/>
    <col min="6" max="6" width="13.6640625" customWidth="1"/>
    <col min="7" max="7" width="16.5" customWidth="1"/>
    <col min="8" max="8" width="11" customWidth="1"/>
  </cols>
  <sheetData>
    <row r="1" spans="1:9" ht="47" customHeight="1" x14ac:dyDescent="0.2">
      <c r="A1" s="62" t="s">
        <v>609</v>
      </c>
      <c r="B1" s="62" t="s">
        <v>610</v>
      </c>
      <c r="C1" s="62" t="s">
        <v>611</v>
      </c>
      <c r="D1" s="62" t="s">
        <v>612</v>
      </c>
      <c r="E1" s="62" t="s">
        <v>613</v>
      </c>
      <c r="F1" s="62" t="s">
        <v>614</v>
      </c>
      <c r="G1" s="62" t="s">
        <v>615</v>
      </c>
      <c r="H1" s="62" t="s">
        <v>662</v>
      </c>
      <c r="I1" s="62" t="s">
        <v>616</v>
      </c>
    </row>
    <row r="2" spans="1:9" x14ac:dyDescent="0.2">
      <c r="A2" s="27" t="s">
        <v>617</v>
      </c>
      <c r="B2" s="27">
        <v>42.2619102001415</v>
      </c>
      <c r="C2" s="27">
        <v>18.2327391482632</v>
      </c>
      <c r="D2" s="27">
        <v>6.9785714317810998E-3</v>
      </c>
      <c r="E2" s="27">
        <v>2.4803970000000002E-2</v>
      </c>
      <c r="F2" s="27">
        <v>21.2742832996137</v>
      </c>
      <c r="G2" s="27">
        <v>6.5226534251213399</v>
      </c>
      <c r="H2" s="27">
        <v>1.7508136174532E-3</v>
      </c>
      <c r="I2" s="27">
        <v>1.87587173E-3</v>
      </c>
    </row>
    <row r="3" spans="1:9" x14ac:dyDescent="0.2">
      <c r="A3" s="27" t="s">
        <v>618</v>
      </c>
      <c r="B3" s="27">
        <v>27.8296264596</v>
      </c>
      <c r="C3" s="27">
        <v>10.982814084299999</v>
      </c>
      <c r="D3" s="27">
        <v>1.374186330973E-3</v>
      </c>
      <c r="E3" s="27">
        <v>2.334777E-2</v>
      </c>
      <c r="F3" s="27">
        <v>14.6787907191</v>
      </c>
      <c r="G3" s="27">
        <v>3.6235346644700002</v>
      </c>
      <c r="H3" s="63">
        <v>2.6355208987635199E-5</v>
      </c>
      <c r="I3" s="63">
        <v>3.8257561399999997E-5</v>
      </c>
    </row>
    <row r="4" spans="1:9" x14ac:dyDescent="0.2">
      <c r="A4" s="27" t="s">
        <v>619</v>
      </c>
      <c r="B4" s="27">
        <v>31.656438840700002</v>
      </c>
      <c r="C4" s="27">
        <v>15.8118424732</v>
      </c>
      <c r="D4" s="27">
        <v>8.0111168820723999E-3</v>
      </c>
      <c r="E4" s="27">
        <v>2.4803970000000002E-2</v>
      </c>
      <c r="F4" s="27">
        <v>18.554555656200002</v>
      </c>
      <c r="G4" s="27">
        <v>4.1559633246300001</v>
      </c>
      <c r="H4" s="63">
        <v>5.1263381923858303E-6</v>
      </c>
      <c r="I4" s="63">
        <v>8.87250841E-6</v>
      </c>
    </row>
    <row r="5" spans="1:9" x14ac:dyDescent="0.2">
      <c r="A5" s="27" t="s">
        <v>620</v>
      </c>
      <c r="B5" s="27">
        <v>29.5016692867</v>
      </c>
      <c r="C5" s="27">
        <v>14.443008497599999</v>
      </c>
      <c r="D5" s="27">
        <v>9.2990088695697002E-3</v>
      </c>
      <c r="E5" s="27">
        <v>2.4803970000000002E-2</v>
      </c>
      <c r="F5" s="27">
        <v>17.479383264799999</v>
      </c>
      <c r="G5" s="27">
        <v>4.5488061883300004</v>
      </c>
      <c r="H5" s="63">
        <v>6.0578292488494797E-5</v>
      </c>
      <c r="I5" s="63">
        <v>8.0177151799999994E-5</v>
      </c>
    </row>
    <row r="6" spans="1:9" x14ac:dyDescent="0.2">
      <c r="A6" s="27" t="s">
        <v>621</v>
      </c>
      <c r="B6" s="27">
        <v>26.698826184800001</v>
      </c>
      <c r="C6" s="27">
        <v>11.4323993637</v>
      </c>
      <c r="D6" s="27">
        <v>4.1752713493241004E-3</v>
      </c>
      <c r="E6" s="27">
        <v>2.334777E-2</v>
      </c>
      <c r="F6" s="27">
        <v>15.329815567200001</v>
      </c>
      <c r="G6" s="27">
        <v>3.8260252442099998</v>
      </c>
      <c r="H6" s="63">
        <v>4.6869780046964997E-5</v>
      </c>
      <c r="I6" s="63">
        <v>6.3913336400000002E-5</v>
      </c>
    </row>
    <row r="7" spans="1:9" x14ac:dyDescent="0.2">
      <c r="A7" s="27" t="s">
        <v>622</v>
      </c>
      <c r="B7" s="27">
        <v>16.658458113496401</v>
      </c>
      <c r="C7" s="27">
        <v>8.1591178193583094</v>
      </c>
      <c r="D7" s="27">
        <v>5.4438970839742501E-2</v>
      </c>
      <c r="E7" s="27">
        <v>6.7120449999999998E-2</v>
      </c>
      <c r="F7" s="27">
        <v>6.28532051075155</v>
      </c>
      <c r="G7" s="27">
        <v>2.65541298287433</v>
      </c>
      <c r="H7" s="27">
        <v>4.2560483798495599E-2</v>
      </c>
      <c r="I7" s="27">
        <v>4.3527767500000002E-2</v>
      </c>
    </row>
    <row r="8" spans="1:9" x14ac:dyDescent="0.2">
      <c r="A8" s="27" t="s">
        <v>623</v>
      </c>
      <c r="B8" s="27">
        <v>28.1252163646</v>
      </c>
      <c r="C8" s="27">
        <v>12.4774908648</v>
      </c>
      <c r="D8" s="27">
        <v>5.8691834086521998E-3</v>
      </c>
      <c r="E8" s="27">
        <v>2.4803970000000002E-2</v>
      </c>
      <c r="F8" s="27">
        <v>38.289274691800003</v>
      </c>
      <c r="G8" s="27">
        <v>6.9500593223699996</v>
      </c>
      <c r="H8" s="63">
        <v>3.5613759761971797E-8</v>
      </c>
      <c r="I8" s="63">
        <v>3.52245916E-7</v>
      </c>
    </row>
    <row r="9" spans="1:9" x14ac:dyDescent="0.2">
      <c r="A9" s="27" t="s">
        <v>624</v>
      </c>
      <c r="B9" s="27">
        <v>24.600672658699999</v>
      </c>
      <c r="C9" s="27">
        <v>12.8703499569</v>
      </c>
      <c r="D9" s="27">
        <v>1.7743344106011E-2</v>
      </c>
      <c r="E9" s="27">
        <v>3.0709630000000002E-2</v>
      </c>
      <c r="F9" s="27">
        <v>34.048402018399997</v>
      </c>
      <c r="G9" s="27">
        <v>6.5765825693800002</v>
      </c>
      <c r="H9" s="63">
        <v>1.85955379097274E-7</v>
      </c>
      <c r="I9" s="63">
        <v>5.9771371900000001E-7</v>
      </c>
    </row>
    <row r="10" spans="1:9" x14ac:dyDescent="0.2">
      <c r="A10" s="27" t="s">
        <v>625</v>
      </c>
      <c r="B10" s="27">
        <v>26.510893232200001</v>
      </c>
      <c r="C10" s="27">
        <v>15.3888632098</v>
      </c>
      <c r="D10" s="27">
        <v>2.8735247663369899E-2</v>
      </c>
      <c r="E10" s="27">
        <v>4.3102870000000001E-2</v>
      </c>
      <c r="F10" s="27">
        <v>35.882677026499998</v>
      </c>
      <c r="G10" s="27">
        <v>6.7510960884299998</v>
      </c>
      <c r="H10" s="63">
        <v>3.9138435154065002E-8</v>
      </c>
      <c r="I10" s="63">
        <v>3.52245916E-7</v>
      </c>
    </row>
    <row r="11" spans="1:9" x14ac:dyDescent="0.2">
      <c r="A11" s="27" t="s">
        <v>626</v>
      </c>
      <c r="B11" s="27">
        <v>22.1605826648</v>
      </c>
      <c r="C11" s="27">
        <v>9.1475014779600006</v>
      </c>
      <c r="D11" s="27">
        <v>1.6619150472397801E-2</v>
      </c>
      <c r="E11" s="27">
        <v>2.9914469999999999E-2</v>
      </c>
      <c r="F11" s="27">
        <v>14.0711483071</v>
      </c>
      <c r="G11" s="27">
        <v>3.0184558840700002</v>
      </c>
      <c r="H11" s="63">
        <v>1.20171642811539E-5</v>
      </c>
      <c r="I11" s="63">
        <v>1.9313299699999999E-5</v>
      </c>
    </row>
    <row r="12" spans="1:9" x14ac:dyDescent="0.2">
      <c r="A12" s="27" t="s">
        <v>627</v>
      </c>
      <c r="B12" s="27">
        <v>23.527455918936301</v>
      </c>
      <c r="C12" s="27">
        <v>11.4973793829535</v>
      </c>
      <c r="D12" s="27">
        <v>1.18794162994413E-2</v>
      </c>
      <c r="E12" s="27">
        <v>2.4803970000000002E-2</v>
      </c>
      <c r="F12" s="27">
        <v>31.098830948054498</v>
      </c>
      <c r="G12" s="27">
        <v>6.4859940923973802</v>
      </c>
      <c r="H12" s="63">
        <v>1.12689797595985E-6</v>
      </c>
      <c r="I12" s="63">
        <v>2.53552045E-6</v>
      </c>
    </row>
    <row r="13" spans="1:9" x14ac:dyDescent="0.2">
      <c r="A13" s="27" t="s">
        <v>628</v>
      </c>
      <c r="B13" s="27">
        <v>25.4303773842</v>
      </c>
      <c r="C13" s="27">
        <v>10.260982264700001</v>
      </c>
      <c r="D13" s="27">
        <v>4.6695535924398002E-3</v>
      </c>
      <c r="E13" s="27">
        <v>2.334777E-2</v>
      </c>
      <c r="F13" s="27">
        <v>18.335138707500001</v>
      </c>
      <c r="G13" s="27">
        <v>4.0840159311299997</v>
      </c>
      <c r="H13" s="63">
        <v>3.1737308181914102E-5</v>
      </c>
      <c r="I13" s="63">
        <v>4.4630589599999999E-5</v>
      </c>
    </row>
    <row r="14" spans="1:9" x14ac:dyDescent="0.2">
      <c r="A14" s="27" t="s">
        <v>629</v>
      </c>
      <c r="B14" s="27">
        <v>18.214906767557199</v>
      </c>
      <c r="C14" s="27">
        <v>7.4948153406926101</v>
      </c>
      <c r="D14" s="27">
        <v>3.2602180240232999E-3</v>
      </c>
      <c r="E14" s="27">
        <v>2.334777E-2</v>
      </c>
      <c r="F14" s="27">
        <v>11.135160960384001</v>
      </c>
      <c r="G14" s="27">
        <v>2.4578149755936902</v>
      </c>
      <c r="H14" s="63">
        <v>1.70317966562775E-5</v>
      </c>
      <c r="I14" s="63">
        <v>2.5547694999999999E-5</v>
      </c>
    </row>
    <row r="15" spans="1:9" x14ac:dyDescent="0.2">
      <c r="A15" s="27" t="s">
        <v>630</v>
      </c>
      <c r="B15" s="27">
        <v>29.763878776560599</v>
      </c>
      <c r="C15" s="27">
        <v>14.0841779870424</v>
      </c>
      <c r="D15" s="27">
        <v>8.9891469341644003E-3</v>
      </c>
      <c r="E15" s="27">
        <v>2.4803970000000002E-2</v>
      </c>
      <c r="F15" s="27">
        <v>36.798969671736401</v>
      </c>
      <c r="G15" s="27">
        <v>9.9091102872724601</v>
      </c>
      <c r="H15" s="27">
        <v>2.9828873001690003E-4</v>
      </c>
      <c r="I15" s="27">
        <v>3.3557482100000002E-4</v>
      </c>
    </row>
    <row r="16" spans="1:9" x14ac:dyDescent="0.2">
      <c r="A16" s="27" t="s">
        <v>631</v>
      </c>
      <c r="B16" s="27">
        <v>27.1054511190985</v>
      </c>
      <c r="C16" s="27">
        <v>12.2076076592571</v>
      </c>
      <c r="D16" s="27">
        <v>3.5855407038258998E-3</v>
      </c>
      <c r="E16" s="27">
        <v>2.334777E-2</v>
      </c>
      <c r="F16" s="27">
        <v>33.379259604258401</v>
      </c>
      <c r="G16" s="27">
        <v>7.2047738403947497</v>
      </c>
      <c r="H16" s="63">
        <v>3.7263223920794802E-6</v>
      </c>
      <c r="I16" s="63">
        <v>7.0408369699999996E-6</v>
      </c>
    </row>
    <row r="17" spans="1:9" x14ac:dyDescent="0.2">
      <c r="A17" s="27" t="s">
        <v>632</v>
      </c>
      <c r="B17" s="27">
        <v>27.6960506553031</v>
      </c>
      <c r="C17" s="27">
        <v>11.1486126255438</v>
      </c>
      <c r="D17" s="27">
        <v>7.2848345121093996E-3</v>
      </c>
      <c r="E17" s="27">
        <v>2.4803970000000002E-2</v>
      </c>
      <c r="F17" s="27">
        <v>21.713996978949901</v>
      </c>
      <c r="G17" s="27">
        <v>3.9841503802129101</v>
      </c>
      <c r="H17" s="63">
        <v>2.07893216772731E-8</v>
      </c>
      <c r="I17" s="63">
        <v>3.1183982500000002E-7</v>
      </c>
    </row>
    <row r="18" spans="1:9" x14ac:dyDescent="0.2">
      <c r="A18" s="27" t="s">
        <v>633</v>
      </c>
      <c r="B18" s="27">
        <v>13.9558776309309</v>
      </c>
      <c r="C18" s="27">
        <v>9.2153353940726195</v>
      </c>
      <c r="D18" s="27">
        <v>9.6461239336770102E-2</v>
      </c>
      <c r="E18" s="27">
        <v>0.10587209</v>
      </c>
      <c r="F18" s="27">
        <v>8.0400135008177092</v>
      </c>
      <c r="G18" s="27">
        <v>2.6066531173577401</v>
      </c>
      <c r="H18" s="27">
        <v>7.0706703722535997E-3</v>
      </c>
      <c r="I18" s="27">
        <v>7.3995387600000002E-3</v>
      </c>
    </row>
    <row r="19" spans="1:9" x14ac:dyDescent="0.2">
      <c r="A19" s="27" t="s">
        <v>634</v>
      </c>
      <c r="B19" s="27">
        <v>27.8340697206024</v>
      </c>
      <c r="C19" s="27">
        <v>14.4269902465483</v>
      </c>
      <c r="D19" s="27">
        <v>1.1515358619897E-2</v>
      </c>
      <c r="E19" s="27">
        <v>2.4803970000000002E-2</v>
      </c>
      <c r="F19" s="27">
        <v>33.532664124783999</v>
      </c>
      <c r="G19" s="27">
        <v>8.6815280643005703</v>
      </c>
      <c r="H19" s="27">
        <v>1.6243857827319999E-4</v>
      </c>
      <c r="I19" s="27">
        <v>1.92361474E-4</v>
      </c>
    </row>
    <row r="20" spans="1:9" x14ac:dyDescent="0.2">
      <c r="A20" s="27" t="s">
        <v>635</v>
      </c>
      <c r="B20" s="27">
        <v>24.6234643585477</v>
      </c>
      <c r="C20" s="27">
        <v>12.4952139703328</v>
      </c>
      <c r="D20" s="27">
        <v>1.2499741878674499E-2</v>
      </c>
      <c r="E20" s="27">
        <v>2.4803970000000002E-2</v>
      </c>
      <c r="F20" s="27">
        <v>29.9628055397807</v>
      </c>
      <c r="G20" s="27">
        <v>5.5719661278901196</v>
      </c>
      <c r="H20" s="63">
        <v>8.0748157245242101E-8</v>
      </c>
      <c r="I20" s="63">
        <v>4.5819549300000002E-7</v>
      </c>
    </row>
    <row r="21" spans="1:9" x14ac:dyDescent="0.2">
      <c r="A21" s="27" t="s">
        <v>636</v>
      </c>
      <c r="B21" s="27">
        <v>26.253999879366599</v>
      </c>
      <c r="C21" s="27">
        <v>12.466271628829301</v>
      </c>
      <c r="D21" s="27">
        <v>7.5284141073025E-3</v>
      </c>
      <c r="E21" s="27">
        <v>2.4803970000000002E-2</v>
      </c>
      <c r="F21" s="27">
        <v>31.450694803907599</v>
      </c>
      <c r="G21" s="27">
        <v>7.8435224334264104</v>
      </c>
      <c r="H21" s="27">
        <v>1.014522530494E-4</v>
      </c>
      <c r="I21" s="27">
        <v>1.26815316E-4</v>
      </c>
    </row>
    <row r="22" spans="1:9" x14ac:dyDescent="0.2">
      <c r="A22" s="27" t="s">
        <v>637</v>
      </c>
      <c r="B22" s="27">
        <v>22.265792128899999</v>
      </c>
      <c r="C22" s="27">
        <v>9.2932149090199996</v>
      </c>
      <c r="D22" s="27">
        <v>4.6260477554906001E-3</v>
      </c>
      <c r="E22" s="27">
        <v>2.334777E-2</v>
      </c>
      <c r="F22" s="27">
        <v>17.0773082517</v>
      </c>
      <c r="G22" s="27">
        <v>3.3283872908499998</v>
      </c>
      <c r="H22" s="63">
        <v>8.7398164550744103E-8</v>
      </c>
      <c r="I22" s="63">
        <v>4.5819549300000002E-7</v>
      </c>
    </row>
    <row r="23" spans="1:9" x14ac:dyDescent="0.2">
      <c r="A23" s="27" t="s">
        <v>638</v>
      </c>
      <c r="B23" s="27">
        <v>26.106819216200002</v>
      </c>
      <c r="C23" s="27">
        <v>13.3353206784</v>
      </c>
      <c r="D23" s="27">
        <v>1.26775862038132E-2</v>
      </c>
      <c r="E23" s="27">
        <v>2.4803970000000002E-2</v>
      </c>
      <c r="F23" s="27">
        <v>30.9453769504</v>
      </c>
      <c r="G23" s="27">
        <v>5.4620909538499998</v>
      </c>
      <c r="H23" s="63">
        <v>1.9125749632844198E-9</v>
      </c>
      <c r="I23" s="63">
        <v>4.3032936699999997E-8</v>
      </c>
    </row>
    <row r="24" spans="1:9" x14ac:dyDescent="0.2">
      <c r="A24" s="27" t="s">
        <v>639</v>
      </c>
      <c r="B24" s="27">
        <v>27.356905611698998</v>
      </c>
      <c r="C24" s="27">
        <v>12.3212366224805</v>
      </c>
      <c r="D24" s="27">
        <v>3.401743666892E-3</v>
      </c>
      <c r="E24" s="27">
        <v>2.334777E-2</v>
      </c>
      <c r="F24" s="27">
        <v>32.129026088631797</v>
      </c>
      <c r="G24" s="27">
        <v>6.1877878734726002</v>
      </c>
      <c r="H24" s="63">
        <v>1.3904722301221099E-7</v>
      </c>
      <c r="I24" s="63">
        <v>5.9771371900000001E-7</v>
      </c>
    </row>
    <row r="25" spans="1:9" x14ac:dyDescent="0.2">
      <c r="A25" s="27" t="s">
        <v>640</v>
      </c>
      <c r="B25" s="27">
        <v>19.428655205837799</v>
      </c>
      <c r="C25" s="27">
        <v>13.2124953155694</v>
      </c>
      <c r="D25" s="27">
        <v>8.8801717562278906E-2</v>
      </c>
      <c r="E25" s="27">
        <v>9.990193E-2</v>
      </c>
      <c r="F25" s="27">
        <v>23.863284205027998</v>
      </c>
      <c r="G25" s="27">
        <v>4.64730262425664</v>
      </c>
      <c r="H25" s="63">
        <v>8.1458586515675996E-8</v>
      </c>
      <c r="I25" s="63">
        <v>4.5819549300000002E-7</v>
      </c>
    </row>
    <row r="26" spans="1:9" x14ac:dyDescent="0.2">
      <c r="A26" s="27" t="s">
        <v>641</v>
      </c>
      <c r="B26" s="27">
        <v>18.128252927399998</v>
      </c>
      <c r="C26" s="27">
        <v>12.125942502799999</v>
      </c>
      <c r="D26" s="27">
        <v>8.77352885116542E-2</v>
      </c>
      <c r="E26" s="27">
        <v>9.990193E-2</v>
      </c>
      <c r="F26" s="27">
        <v>13.850756144</v>
      </c>
      <c r="G26" s="27">
        <v>3.6520988560399998</v>
      </c>
      <c r="H26" s="27">
        <v>2.276738391098E-4</v>
      </c>
      <c r="I26" s="27">
        <v>2.6270058399999999E-4</v>
      </c>
    </row>
    <row r="27" spans="1:9" x14ac:dyDescent="0.2">
      <c r="A27" s="27" t="s">
        <v>642</v>
      </c>
      <c r="B27" s="27">
        <v>7.7815325599033196</v>
      </c>
      <c r="C27" s="27">
        <v>4.8998307039942803</v>
      </c>
      <c r="D27" s="27">
        <v>0.182572918370349</v>
      </c>
      <c r="E27" s="27">
        <v>0.18257292</v>
      </c>
      <c r="F27" s="27">
        <v>3.6694641831675199</v>
      </c>
      <c r="G27" s="27">
        <v>1.4492548704152</v>
      </c>
      <c r="H27" s="27">
        <v>6.3937542924768095E-2</v>
      </c>
      <c r="I27" s="27">
        <v>6.3937542900000005E-2</v>
      </c>
    </row>
    <row r="28" spans="1:9" x14ac:dyDescent="0.2">
      <c r="A28" s="27" t="s">
        <v>643</v>
      </c>
      <c r="B28" s="27">
        <v>21.618642631899998</v>
      </c>
      <c r="C28" s="27">
        <v>10.9187481674</v>
      </c>
      <c r="D28" s="27">
        <v>1.5054545149787E-2</v>
      </c>
      <c r="E28" s="27">
        <v>2.8227269999999999E-2</v>
      </c>
      <c r="F28" s="27">
        <v>17.548524053400001</v>
      </c>
      <c r="G28" s="27">
        <v>3.7562327690299999</v>
      </c>
      <c r="H28" s="63">
        <v>7.2444130472982795E-7</v>
      </c>
      <c r="I28" s="63">
        <v>1.71578204E-6</v>
      </c>
    </row>
    <row r="29" spans="1:9" x14ac:dyDescent="0.2">
      <c r="A29" s="27" t="s">
        <v>644</v>
      </c>
      <c r="B29" s="27">
        <v>26.754704364655499</v>
      </c>
      <c r="C29" s="27">
        <v>15.352589719802699</v>
      </c>
      <c r="D29" s="27">
        <v>2.8355669095415301E-2</v>
      </c>
      <c r="E29" s="27">
        <v>4.3102870000000001E-2</v>
      </c>
      <c r="F29" s="27">
        <v>30.0887257112906</v>
      </c>
      <c r="G29" s="27">
        <v>6.2497456237020703</v>
      </c>
      <c r="H29" s="63">
        <v>1.71357428531989E-6</v>
      </c>
      <c r="I29" s="63">
        <v>3.6719449000000002E-6</v>
      </c>
    </row>
    <row r="30" spans="1:9" x14ac:dyDescent="0.2">
      <c r="A30" s="27" t="s">
        <v>645</v>
      </c>
      <c r="B30" s="27">
        <v>23.102512422196401</v>
      </c>
      <c r="C30" s="27">
        <v>10.9193368090642</v>
      </c>
      <c r="D30" s="27">
        <v>1.0822622685174E-2</v>
      </c>
      <c r="E30" s="27">
        <v>2.4803970000000002E-2</v>
      </c>
      <c r="F30" s="27">
        <v>19.880369650171701</v>
      </c>
      <c r="G30" s="27">
        <v>4.1496535269684003</v>
      </c>
      <c r="H30" s="63">
        <v>3.5297936836069001E-6</v>
      </c>
      <c r="I30" s="63">
        <v>7.0408369699999996E-6</v>
      </c>
    </row>
    <row r="31" spans="1:9" x14ac:dyDescent="0.2">
      <c r="A31" s="27" t="s">
        <v>646</v>
      </c>
      <c r="B31" s="27">
        <v>15.9371504812566</v>
      </c>
      <c r="C31" s="27">
        <v>8.9491880439710698</v>
      </c>
      <c r="D31" s="27">
        <v>4.9506803117912002E-2</v>
      </c>
      <c r="E31" s="27">
        <v>6.3651600000000003E-2</v>
      </c>
      <c r="F31" s="27">
        <v>12.892693514175599</v>
      </c>
      <c r="G31" s="27">
        <v>3.1821942222367001</v>
      </c>
      <c r="H31" s="27">
        <v>1.0439514427929999E-4</v>
      </c>
      <c r="I31" s="27">
        <v>1.26967067E-4</v>
      </c>
    </row>
    <row r="32" spans="1:9" x14ac:dyDescent="0.2">
      <c r="A32" s="27" t="s">
        <v>647</v>
      </c>
      <c r="B32" s="27">
        <v>34.671377620100003</v>
      </c>
      <c r="C32" s="27">
        <v>17.563712314899998</v>
      </c>
      <c r="D32" s="27">
        <v>1.0330618946691499E-2</v>
      </c>
      <c r="E32" s="27">
        <v>2.4803970000000002E-2</v>
      </c>
      <c r="F32" s="27">
        <v>37.612425584500002</v>
      </c>
      <c r="G32" s="27">
        <v>7.3411388032299998</v>
      </c>
      <c r="H32" s="63">
        <v>1.6929717775289499E-7</v>
      </c>
      <c r="I32" s="63">
        <v>5.9771371900000001E-7</v>
      </c>
    </row>
    <row r="33" spans="1:9" x14ac:dyDescent="0.2">
      <c r="A33" s="27" t="s">
        <v>648</v>
      </c>
      <c r="B33" s="27">
        <v>22.320830406199999</v>
      </c>
      <c r="C33" s="27">
        <v>10.858457420800001</v>
      </c>
      <c r="D33" s="27">
        <v>1.02937009481432E-2</v>
      </c>
      <c r="E33" s="27">
        <v>2.4803970000000002E-2</v>
      </c>
      <c r="F33" s="27">
        <v>19.3798611747</v>
      </c>
      <c r="G33" s="27">
        <v>3.9423681358299998</v>
      </c>
      <c r="H33" s="63">
        <v>2.2911074241116899E-7</v>
      </c>
      <c r="I33" s="63">
        <v>6.8733222699999998E-7</v>
      </c>
    </row>
    <row r="34" spans="1:9" x14ac:dyDescent="0.2">
      <c r="A34" s="27" t="s">
        <v>649</v>
      </c>
      <c r="B34" s="27">
        <v>21.852167015399999</v>
      </c>
      <c r="C34" s="27">
        <v>12.0181377583</v>
      </c>
      <c r="D34" s="27">
        <v>2.7406543874925599E-2</v>
      </c>
      <c r="E34" s="27">
        <v>4.3102870000000001E-2</v>
      </c>
      <c r="F34" s="27">
        <v>19.1032230611</v>
      </c>
      <c r="G34" s="27">
        <v>3.9072814502400002</v>
      </c>
      <c r="H34" s="63">
        <v>5.12458713100202E-7</v>
      </c>
      <c r="I34" s="63">
        <v>1.28114678E-6</v>
      </c>
    </row>
    <row r="35" spans="1:9" x14ac:dyDescent="0.2">
      <c r="A35" s="27" t="s">
        <v>650</v>
      </c>
      <c r="B35" s="27">
        <v>22.154292810895001</v>
      </c>
      <c r="C35" s="27">
        <v>12.7682187757613</v>
      </c>
      <c r="D35" s="27">
        <v>3.0996064503773599E-2</v>
      </c>
      <c r="E35" s="27">
        <v>4.3588219999999997E-2</v>
      </c>
      <c r="F35" s="27">
        <v>24.839275246131201</v>
      </c>
      <c r="G35" s="27">
        <v>5.5089884035269598</v>
      </c>
      <c r="H35" s="63">
        <v>1.28647242308659E-5</v>
      </c>
      <c r="I35" s="63">
        <v>1.9962503100000001E-5</v>
      </c>
    </row>
    <row r="36" spans="1:9" x14ac:dyDescent="0.2">
      <c r="A36" s="27" t="s">
        <v>651</v>
      </c>
      <c r="B36" s="27">
        <v>21.974215266994101</v>
      </c>
      <c r="C36" s="27">
        <v>11.629233368554599</v>
      </c>
      <c r="D36" s="27">
        <v>3.5457001229971502E-2</v>
      </c>
      <c r="E36" s="27">
        <v>4.719491E-2</v>
      </c>
      <c r="F36" s="27">
        <v>19.362361176897601</v>
      </c>
      <c r="G36" s="27">
        <v>4.3733933582503797</v>
      </c>
      <c r="H36" s="63">
        <v>4.7840570779736302E-6</v>
      </c>
      <c r="I36" s="63">
        <v>8.6113027399999994E-6</v>
      </c>
    </row>
    <row r="37" spans="1:9" x14ac:dyDescent="0.2">
      <c r="A37" s="27" t="s">
        <v>652</v>
      </c>
      <c r="B37" s="27">
        <v>28.384933590999999</v>
      </c>
      <c r="C37" s="27">
        <v>13.0873501604</v>
      </c>
      <c r="D37" s="27">
        <v>3.9969605513734E-3</v>
      </c>
      <c r="E37" s="27">
        <v>2.334777E-2</v>
      </c>
      <c r="F37" s="27">
        <v>30.845678085199999</v>
      </c>
      <c r="G37" s="27">
        <v>6.0673232198399996</v>
      </c>
      <c r="H37" s="63">
        <v>1.8229862317320399E-7</v>
      </c>
      <c r="I37" s="63">
        <v>5.9771371900000001E-7</v>
      </c>
    </row>
    <row r="38" spans="1:9" x14ac:dyDescent="0.2">
      <c r="A38" s="27" t="s">
        <v>653</v>
      </c>
      <c r="B38" s="27">
        <v>10.7747136189516</v>
      </c>
      <c r="C38" s="27">
        <v>7.2180286205409301</v>
      </c>
      <c r="D38" s="27">
        <v>0.12538684250483301</v>
      </c>
      <c r="E38" s="27">
        <v>0.13121879</v>
      </c>
      <c r="F38" s="27">
        <v>8.5514908096950695</v>
      </c>
      <c r="G38" s="27">
        <v>2.5310143855155798</v>
      </c>
      <c r="H38" s="27">
        <v>1.5499112574657999E-3</v>
      </c>
      <c r="I38" s="27">
        <v>1.70112211E-3</v>
      </c>
    </row>
    <row r="39" spans="1:9" x14ac:dyDescent="0.2">
      <c r="A39" s="27" t="s">
        <v>654</v>
      </c>
      <c r="B39" s="27">
        <v>25.8459873929819</v>
      </c>
      <c r="C39" s="27">
        <v>13.911095927882499</v>
      </c>
      <c r="D39" s="27">
        <v>1.8501995390739101E-2</v>
      </c>
      <c r="E39" s="27">
        <v>3.0836659999999998E-2</v>
      </c>
      <c r="F39" s="27">
        <v>24.0385904306901</v>
      </c>
      <c r="G39" s="27">
        <v>4.8994374470198698</v>
      </c>
      <c r="H39" s="63">
        <v>1.62613074563957E-7</v>
      </c>
      <c r="I39" s="63">
        <v>5.9771371900000001E-7</v>
      </c>
    </row>
    <row r="40" spans="1:9" x14ac:dyDescent="0.2">
      <c r="A40" s="27" t="s">
        <v>655</v>
      </c>
      <c r="B40" s="27">
        <v>18.0438058883</v>
      </c>
      <c r="C40" s="27">
        <v>11.0377176406</v>
      </c>
      <c r="D40" s="27">
        <v>5.5187926241801702E-2</v>
      </c>
      <c r="E40" s="27">
        <v>6.7120449999999998E-2</v>
      </c>
      <c r="F40" s="27">
        <v>16.3364084024</v>
      </c>
      <c r="G40" s="27">
        <v>3.5554270755199999</v>
      </c>
      <c r="H40" s="63">
        <v>3.7551130497326802E-6</v>
      </c>
      <c r="I40" s="63">
        <v>7.0408369699999996E-6</v>
      </c>
    </row>
    <row r="41" spans="1:9" x14ac:dyDescent="0.2">
      <c r="A41" s="27" t="s">
        <v>656</v>
      </c>
      <c r="B41" s="27">
        <v>22.526688169581</v>
      </c>
      <c r="C41" s="27">
        <v>14.3768908535625</v>
      </c>
      <c r="D41" s="27">
        <v>5.9654418940003097E-2</v>
      </c>
      <c r="E41" s="27">
        <v>7.064339E-2</v>
      </c>
      <c r="F41" s="27">
        <v>24.016270970514999</v>
      </c>
      <c r="G41" s="27">
        <v>4.8480335702546302</v>
      </c>
      <c r="H41" s="63">
        <v>9.1639098525336904E-8</v>
      </c>
      <c r="I41" s="63">
        <v>4.5819549300000002E-7</v>
      </c>
    </row>
    <row r="42" spans="1:9" x14ac:dyDescent="0.2">
      <c r="A42" s="27" t="s">
        <v>657</v>
      </c>
      <c r="B42" s="27">
        <v>21.2464116162</v>
      </c>
      <c r="C42" s="27">
        <v>12.0610414411</v>
      </c>
      <c r="D42" s="27">
        <v>3.5658378556119801E-2</v>
      </c>
      <c r="E42" s="27">
        <v>4.719491E-2</v>
      </c>
      <c r="F42" s="27">
        <v>20.0514019409</v>
      </c>
      <c r="G42" s="27">
        <v>4.1477099307299996</v>
      </c>
      <c r="H42" s="63">
        <v>3.2069216786169903E-7</v>
      </c>
      <c r="I42" s="63">
        <v>9.0194672199999997E-7</v>
      </c>
    </row>
    <row r="43" spans="1:9" x14ac:dyDescent="0.2">
      <c r="A43" s="27" t="s">
        <v>658</v>
      </c>
      <c r="B43" s="27">
        <v>22.812807401271201</v>
      </c>
      <c r="C43" s="27">
        <v>12.8759750438622</v>
      </c>
      <c r="D43" s="27">
        <v>3.0176317000721299E-2</v>
      </c>
      <c r="E43" s="27">
        <v>4.3588219999999997E-2</v>
      </c>
      <c r="F43" s="27">
        <v>21.699655258561499</v>
      </c>
      <c r="G43" s="27">
        <v>4.49896579355344</v>
      </c>
      <c r="H43" s="63">
        <v>3.7470545724951598E-7</v>
      </c>
      <c r="I43" s="63">
        <v>9.9186738699999995E-7</v>
      </c>
    </row>
    <row r="44" spans="1:9" x14ac:dyDescent="0.2">
      <c r="A44" s="27" t="s">
        <v>659</v>
      </c>
      <c r="B44" s="27">
        <v>13.841990472399999</v>
      </c>
      <c r="C44" s="27">
        <v>10.7090059462</v>
      </c>
      <c r="D44" s="27">
        <v>0.152205467534966</v>
      </c>
      <c r="E44" s="27">
        <v>0.15566468</v>
      </c>
      <c r="F44" s="27">
        <v>14.493326464500001</v>
      </c>
      <c r="G44" s="27">
        <v>3.59450199132</v>
      </c>
      <c r="H44" s="63">
        <v>7.8414772865559906E-5</v>
      </c>
      <c r="I44" s="27">
        <v>1.00818994E-4</v>
      </c>
    </row>
    <row r="45" spans="1:9" x14ac:dyDescent="0.2">
      <c r="A45" s="27" t="s">
        <v>660</v>
      </c>
      <c r="B45" s="27">
        <v>30.2445428045061</v>
      </c>
      <c r="C45" s="27">
        <v>13.4868436370919</v>
      </c>
      <c r="D45" s="27">
        <v>2.7243428511226999E-3</v>
      </c>
      <c r="E45" s="27">
        <v>2.334777E-2</v>
      </c>
      <c r="F45" s="27">
        <v>30.7443770420136</v>
      </c>
      <c r="G45" s="27">
        <v>5.2142510315540402</v>
      </c>
      <c r="H45" s="63">
        <v>5.3079138621276398E-10</v>
      </c>
      <c r="I45" s="63">
        <v>2.3885612399999998E-8</v>
      </c>
    </row>
    <row r="46" spans="1:9" x14ac:dyDescent="0.2">
      <c r="A46" s="27" t="s">
        <v>661</v>
      </c>
      <c r="B46" s="27">
        <v>18.489103235136898</v>
      </c>
      <c r="C46" s="27">
        <v>13.2571197872957</v>
      </c>
      <c r="D46" s="27">
        <v>0.117918116844402</v>
      </c>
      <c r="E46" s="27">
        <v>0.12634084000000001</v>
      </c>
      <c r="F46" s="27">
        <v>18.377846548388899</v>
      </c>
      <c r="G46" s="27">
        <v>4.1890904740542796</v>
      </c>
      <c r="H46" s="63">
        <v>5.54156702372531E-6</v>
      </c>
      <c r="I46" s="63">
        <v>9.2359450399999999E-6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F7B5-4607-B64A-99E4-3AEC717EA642}">
  <dimension ref="A1:O230"/>
  <sheetViews>
    <sheetView zoomScaleNormal="100" workbookViewId="0">
      <selection activeCell="A18" sqref="A18"/>
    </sheetView>
  </sheetViews>
  <sheetFormatPr baseColWidth="10" defaultRowHeight="16" x14ac:dyDescent="0.2"/>
  <cols>
    <col min="1" max="1" width="76" customWidth="1"/>
    <col min="9" max="9" width="91.1640625" customWidth="1"/>
  </cols>
  <sheetData>
    <row r="1" spans="1:15" x14ac:dyDescent="0.2">
      <c r="A1" s="96" t="s">
        <v>1030</v>
      </c>
      <c r="B1" s="96"/>
      <c r="C1" s="96"/>
      <c r="D1" s="96"/>
      <c r="E1" s="96"/>
      <c r="F1" s="96"/>
      <c r="G1" s="96"/>
      <c r="H1" s="65"/>
      <c r="I1" s="96" t="s">
        <v>1031</v>
      </c>
      <c r="J1" s="96"/>
      <c r="K1" s="96"/>
      <c r="L1" s="96"/>
      <c r="M1" s="96"/>
      <c r="N1" s="96"/>
      <c r="O1" s="96"/>
    </row>
    <row r="2" spans="1:15" x14ac:dyDescent="0.2">
      <c r="A2" s="66" t="s">
        <v>663</v>
      </c>
      <c r="B2" s="67" t="s">
        <v>664</v>
      </c>
      <c r="C2" s="67" t="s">
        <v>665</v>
      </c>
      <c r="D2" s="67" t="s">
        <v>666</v>
      </c>
      <c r="E2" s="67" t="s">
        <v>667</v>
      </c>
      <c r="F2" s="67" t="s">
        <v>544</v>
      </c>
      <c r="G2" s="67" t="s">
        <v>668</v>
      </c>
      <c r="H2" s="65"/>
      <c r="I2" s="66" t="s">
        <v>663</v>
      </c>
      <c r="J2" s="67" t="s">
        <v>664</v>
      </c>
      <c r="K2" s="67" t="s">
        <v>665</v>
      </c>
      <c r="L2" s="67" t="s">
        <v>666</v>
      </c>
      <c r="M2" s="67" t="s">
        <v>667</v>
      </c>
      <c r="N2" s="67" t="s">
        <v>544</v>
      </c>
      <c r="O2" s="67" t="s">
        <v>668</v>
      </c>
    </row>
    <row r="3" spans="1:15" x14ac:dyDescent="0.2">
      <c r="A3" s="68" t="s">
        <v>669</v>
      </c>
      <c r="B3" s="65">
        <v>19</v>
      </c>
      <c r="C3" s="65">
        <v>0.77807000000000004</v>
      </c>
      <c r="D3" s="65">
        <v>2.5413999999999999E-2</v>
      </c>
      <c r="E3" s="65">
        <v>0.20921000000000001</v>
      </c>
      <c r="F3" s="65">
        <v>1.0033E-4</v>
      </c>
      <c r="G3" s="65">
        <v>3.9985691877536</v>
      </c>
      <c r="H3" s="65"/>
      <c r="I3" s="68" t="s">
        <v>684</v>
      </c>
      <c r="J3" s="65">
        <v>5</v>
      </c>
      <c r="K3" s="65">
        <v>3.0678000000000001</v>
      </c>
      <c r="L3" s="65">
        <v>5.1403999999999998E-2</v>
      </c>
      <c r="M3" s="65">
        <v>0.46790999999999999</v>
      </c>
      <c r="N3" s="69">
        <v>2.8382000000000001E-11</v>
      </c>
      <c r="O3" s="65">
        <v>10.546957004285201</v>
      </c>
    </row>
    <row r="4" spans="1:15" x14ac:dyDescent="0.2">
      <c r="A4" s="68" t="s">
        <v>670</v>
      </c>
      <c r="B4" s="65">
        <v>82</v>
      </c>
      <c r="C4" s="65">
        <v>0.33394000000000001</v>
      </c>
      <c r="D4" s="65">
        <v>2.2619E-2</v>
      </c>
      <c r="E4" s="65">
        <v>9.2044000000000001E-2</v>
      </c>
      <c r="F4" s="65">
        <v>1.4321000000000001E-4</v>
      </c>
      <c r="G4" s="65">
        <v>3.8440266552600999</v>
      </c>
      <c r="H4" s="65"/>
      <c r="I4" s="68" t="s">
        <v>809</v>
      </c>
      <c r="J4" s="65">
        <v>6</v>
      </c>
      <c r="K4" s="65">
        <v>2.0956000000000001</v>
      </c>
      <c r="L4" s="65">
        <v>3.8463999999999998E-2</v>
      </c>
      <c r="M4" s="65">
        <v>0.37769999999999998</v>
      </c>
      <c r="N4" s="69">
        <v>1.4636E-8</v>
      </c>
      <c r="O4" s="65">
        <v>7.8345775991854296</v>
      </c>
    </row>
    <row r="5" spans="1:15" x14ac:dyDescent="0.2">
      <c r="A5" s="68" t="s">
        <v>671</v>
      </c>
      <c r="B5" s="65">
        <v>1006</v>
      </c>
      <c r="C5" s="65">
        <v>9.7452999999999998E-2</v>
      </c>
      <c r="D5" s="65">
        <v>2.2509000000000001E-2</v>
      </c>
      <c r="E5" s="65">
        <v>2.7644999999999999E-2</v>
      </c>
      <c r="F5" s="65">
        <v>2.1222999999999999E-4</v>
      </c>
      <c r="G5" s="65">
        <v>3.6731932259315601</v>
      </c>
      <c r="H5" s="65"/>
      <c r="I5" s="68" t="s">
        <v>810</v>
      </c>
      <c r="J5" s="65">
        <v>276</v>
      </c>
      <c r="K5" s="65">
        <v>0.27700999999999998</v>
      </c>
      <c r="L5" s="65">
        <v>3.4222000000000002E-2</v>
      </c>
      <c r="M5" s="65">
        <v>5.4276999999999999E-2</v>
      </c>
      <c r="N5" s="69">
        <v>1.6834000000000001E-7</v>
      </c>
      <c r="O5" s="65">
        <v>6.7738126771601204</v>
      </c>
    </row>
    <row r="6" spans="1:15" x14ac:dyDescent="0.2">
      <c r="A6" s="68" t="s">
        <v>672</v>
      </c>
      <c r="B6" s="65">
        <v>7</v>
      </c>
      <c r="C6" s="65">
        <v>1.1344000000000001</v>
      </c>
      <c r="D6" s="65">
        <v>2.2498000000000001E-2</v>
      </c>
      <c r="E6" s="65">
        <v>0.32873999999999998</v>
      </c>
      <c r="F6" s="65">
        <v>2.8012000000000002E-4</v>
      </c>
      <c r="G6" s="65">
        <v>3.5526558823240499</v>
      </c>
      <c r="H6" s="65"/>
      <c r="I6" s="68" t="s">
        <v>811</v>
      </c>
      <c r="J6" s="65">
        <v>362</v>
      </c>
      <c r="K6" s="65">
        <v>0.23064000000000001</v>
      </c>
      <c r="L6" s="65">
        <v>3.2550999999999997E-2</v>
      </c>
      <c r="M6" s="65">
        <v>4.6958E-2</v>
      </c>
      <c r="N6" s="69">
        <v>4.5618E-7</v>
      </c>
      <c r="O6" s="65">
        <v>6.3408637591295998</v>
      </c>
    </row>
    <row r="7" spans="1:15" x14ac:dyDescent="0.2">
      <c r="A7" s="68" t="s">
        <v>673</v>
      </c>
      <c r="B7" s="65">
        <v>1659</v>
      </c>
      <c r="C7" s="65">
        <v>7.5610999999999998E-2</v>
      </c>
      <c r="D7" s="65">
        <v>2.1985999999999999E-2</v>
      </c>
      <c r="E7" s="65">
        <v>2.196E-2</v>
      </c>
      <c r="F7" s="65">
        <v>2.8823999999999999E-4</v>
      </c>
      <c r="G7" s="65">
        <v>3.5402457508854899</v>
      </c>
      <c r="H7" s="65"/>
      <c r="I7" s="68" t="s">
        <v>812</v>
      </c>
      <c r="J7" s="65">
        <v>484</v>
      </c>
      <c r="K7" s="65">
        <v>0.19825000000000001</v>
      </c>
      <c r="L7" s="65">
        <v>3.2240999999999999E-2</v>
      </c>
      <c r="M7" s="65">
        <v>4.1526E-2</v>
      </c>
      <c r="N7" s="69">
        <v>9.0955000000000004E-7</v>
      </c>
      <c r="O7" s="65">
        <v>6.0411734218042001</v>
      </c>
    </row>
    <row r="8" spans="1:15" x14ac:dyDescent="0.2">
      <c r="A8" s="68" t="s">
        <v>674</v>
      </c>
      <c r="B8" s="65">
        <v>9</v>
      </c>
      <c r="C8" s="65">
        <v>1.1305000000000001</v>
      </c>
      <c r="D8" s="65">
        <v>2.5420000000000002E-2</v>
      </c>
      <c r="E8" s="65">
        <v>0.33607999999999999</v>
      </c>
      <c r="F8" s="65">
        <v>3.8538E-4</v>
      </c>
      <c r="G8" s="65">
        <v>3.41411082760226</v>
      </c>
      <c r="H8" s="65"/>
      <c r="I8" s="68" t="s">
        <v>813</v>
      </c>
      <c r="J8" s="65">
        <v>20</v>
      </c>
      <c r="K8" s="65">
        <v>1.089</v>
      </c>
      <c r="L8" s="65">
        <v>3.6477999999999997E-2</v>
      </c>
      <c r="M8" s="65">
        <v>0.22842999999999999</v>
      </c>
      <c r="N8" s="69">
        <v>9.4195000000000004E-7</v>
      </c>
      <c r="O8" s="65">
        <v>6.0259721495430103</v>
      </c>
    </row>
    <row r="9" spans="1:15" ht="31" x14ac:dyDescent="0.2">
      <c r="A9" s="68" t="s">
        <v>675</v>
      </c>
      <c r="B9" s="65">
        <v>10</v>
      </c>
      <c r="C9" s="65">
        <v>0.92598000000000003</v>
      </c>
      <c r="D9" s="65">
        <v>2.1947000000000001E-2</v>
      </c>
      <c r="E9" s="65">
        <v>0.28027999999999997</v>
      </c>
      <c r="F9" s="65">
        <v>4.7797999999999997E-4</v>
      </c>
      <c r="G9" s="65">
        <v>3.32059027508528</v>
      </c>
      <c r="H9" s="65"/>
      <c r="I9" s="68" t="s">
        <v>814</v>
      </c>
      <c r="J9" s="65">
        <v>971</v>
      </c>
      <c r="K9" s="65">
        <v>0.13829</v>
      </c>
      <c r="L9" s="65">
        <v>3.1401999999999999E-2</v>
      </c>
      <c r="M9" s="65">
        <v>2.9666999999999999E-2</v>
      </c>
      <c r="N9" s="69">
        <v>1.5831999999999999E-6</v>
      </c>
      <c r="O9" s="65">
        <v>5.8004642188016602</v>
      </c>
    </row>
    <row r="10" spans="1:15" x14ac:dyDescent="0.2">
      <c r="A10" s="68" t="s">
        <v>676</v>
      </c>
      <c r="B10" s="65">
        <v>54</v>
      </c>
      <c r="C10" s="65">
        <v>0.38697999999999999</v>
      </c>
      <c r="D10" s="65">
        <v>2.1288000000000001E-2</v>
      </c>
      <c r="E10" s="65">
        <v>0.11728</v>
      </c>
      <c r="F10" s="65">
        <v>4.8515E-4</v>
      </c>
      <c r="G10" s="65">
        <v>3.3141239642832598</v>
      </c>
      <c r="H10" s="65"/>
      <c r="I10" s="68" t="s">
        <v>815</v>
      </c>
      <c r="J10" s="65">
        <v>287</v>
      </c>
      <c r="K10" s="65">
        <v>0.24310999999999999</v>
      </c>
      <c r="L10" s="65">
        <v>3.0616999999999998E-2</v>
      </c>
      <c r="M10" s="65">
        <v>5.2507999999999999E-2</v>
      </c>
      <c r="N10" s="69">
        <v>1.8416000000000001E-6</v>
      </c>
      <c r="O10" s="65">
        <v>5.7348046937142803</v>
      </c>
    </row>
    <row r="11" spans="1:15" x14ac:dyDescent="0.2">
      <c r="A11" s="68" t="s">
        <v>677</v>
      </c>
      <c r="B11" s="65">
        <v>13</v>
      </c>
      <c r="C11" s="65">
        <v>0.78471000000000002</v>
      </c>
      <c r="D11" s="65">
        <v>2.1204000000000001E-2</v>
      </c>
      <c r="E11" s="65">
        <v>0.25014999999999998</v>
      </c>
      <c r="F11" s="65">
        <v>8.5484999999999999E-4</v>
      </c>
      <c r="G11" s="65">
        <v>3.06811008397049</v>
      </c>
      <c r="H11" s="65"/>
      <c r="I11" s="68" t="s">
        <v>816</v>
      </c>
      <c r="J11" s="65">
        <v>240</v>
      </c>
      <c r="K11" s="65">
        <v>0.24983</v>
      </c>
      <c r="L11" s="65">
        <v>2.8811E-2</v>
      </c>
      <c r="M11" s="65">
        <v>5.7482999999999999E-2</v>
      </c>
      <c r="N11" s="69">
        <v>6.9654999999999996E-6</v>
      </c>
      <c r="O11" s="65">
        <v>5.15704770344</v>
      </c>
    </row>
    <row r="12" spans="1:15" ht="31" x14ac:dyDescent="0.2">
      <c r="A12" s="68" t="s">
        <v>678</v>
      </c>
      <c r="B12" s="65">
        <v>6</v>
      </c>
      <c r="C12" s="65">
        <v>1.2714000000000001</v>
      </c>
      <c r="D12" s="65">
        <v>2.3345000000000001E-2</v>
      </c>
      <c r="E12" s="65">
        <v>0.40755999999999998</v>
      </c>
      <c r="F12" s="65">
        <v>9.0687999999999999E-4</v>
      </c>
      <c r="G12" s="65">
        <v>3.04245017576865</v>
      </c>
      <c r="H12" s="65"/>
      <c r="I12" s="68" t="s">
        <v>817</v>
      </c>
      <c r="J12" s="65">
        <v>543</v>
      </c>
      <c r="K12" s="65">
        <v>0.16816999999999999</v>
      </c>
      <c r="L12" s="65">
        <v>2.8917999999999999E-2</v>
      </c>
      <c r="M12" s="65">
        <v>3.9345999999999999E-2</v>
      </c>
      <c r="N12" s="69">
        <v>9.6445000000000006E-6</v>
      </c>
      <c r="O12" s="65">
        <v>5.0157202825737102</v>
      </c>
    </row>
    <row r="13" spans="1:15" x14ac:dyDescent="0.2">
      <c r="A13" s="68" t="s">
        <v>679</v>
      </c>
      <c r="B13" s="65">
        <v>402</v>
      </c>
      <c r="C13" s="65">
        <v>0.13200999999999999</v>
      </c>
      <c r="D13" s="65">
        <v>1.9618E-2</v>
      </c>
      <c r="E13" s="65">
        <v>4.2559E-2</v>
      </c>
      <c r="F13" s="65">
        <v>9.6334000000000003E-4</v>
      </c>
      <c r="G13" s="65">
        <v>3.0162204064753699</v>
      </c>
      <c r="H13" s="65"/>
      <c r="I13" s="68" t="s">
        <v>818</v>
      </c>
      <c r="J13" s="65">
        <v>685</v>
      </c>
      <c r="K13" s="65">
        <v>0.14901</v>
      </c>
      <c r="L13" s="65">
        <v>2.8660999999999999E-2</v>
      </c>
      <c r="M13" s="65">
        <v>3.5045E-2</v>
      </c>
      <c r="N13" s="69">
        <v>1.0652000000000001E-5</v>
      </c>
      <c r="O13" s="65">
        <v>4.9725688422331</v>
      </c>
    </row>
    <row r="14" spans="1:15" x14ac:dyDescent="0.2">
      <c r="A14" s="68" t="s">
        <v>680</v>
      </c>
      <c r="B14" s="65">
        <v>14</v>
      </c>
      <c r="C14" s="65">
        <v>0.68359000000000003</v>
      </c>
      <c r="D14" s="65">
        <v>1.9168000000000001E-2</v>
      </c>
      <c r="E14" s="65">
        <v>0.22075</v>
      </c>
      <c r="F14" s="65">
        <v>9.8028999999999998E-4</v>
      </c>
      <c r="G14" s="65">
        <v>3.0086454276048</v>
      </c>
      <c r="H14" s="65"/>
      <c r="I14" s="68" t="s">
        <v>819</v>
      </c>
      <c r="J14" s="65">
        <v>427</v>
      </c>
      <c r="K14" s="65">
        <v>0.18323999999999999</v>
      </c>
      <c r="L14" s="65">
        <v>2.8035000000000001E-2</v>
      </c>
      <c r="M14" s="65">
        <v>4.4164000000000002E-2</v>
      </c>
      <c r="N14" s="69">
        <v>1.6775000000000001E-5</v>
      </c>
      <c r="O14" s="65">
        <v>4.77533747115897</v>
      </c>
    </row>
    <row r="15" spans="1:15" x14ac:dyDescent="0.2">
      <c r="A15" s="68" t="s">
        <v>681</v>
      </c>
      <c r="B15" s="65">
        <v>266</v>
      </c>
      <c r="C15" s="65">
        <v>0.14518</v>
      </c>
      <c r="D15" s="65">
        <v>1.7618999999999999E-2</v>
      </c>
      <c r="E15" s="65">
        <v>4.7141000000000002E-2</v>
      </c>
      <c r="F15" s="65">
        <v>1.0374E-3</v>
      </c>
      <c r="G15" s="65">
        <v>2.9840537563424299</v>
      </c>
      <c r="H15" s="65"/>
      <c r="I15" s="68" t="s">
        <v>820</v>
      </c>
      <c r="J15" s="65">
        <v>355</v>
      </c>
      <c r="K15" s="65">
        <v>0.19980000000000001</v>
      </c>
      <c r="L15" s="65">
        <v>2.7931000000000001E-2</v>
      </c>
      <c r="M15" s="65">
        <v>4.8239999999999998E-2</v>
      </c>
      <c r="N15" s="69">
        <v>1.7314999999999999E-5</v>
      </c>
      <c r="O15" s="65">
        <v>4.7615775041145199</v>
      </c>
    </row>
    <row r="16" spans="1:15" x14ac:dyDescent="0.2">
      <c r="A16" s="68" t="s">
        <v>682</v>
      </c>
      <c r="B16" s="65">
        <v>1373</v>
      </c>
      <c r="C16" s="65">
        <v>7.1905999999999998E-2</v>
      </c>
      <c r="D16" s="65">
        <v>1.9189000000000001E-2</v>
      </c>
      <c r="E16" s="65">
        <v>2.3664000000000001E-2</v>
      </c>
      <c r="F16" s="65">
        <v>1.1900999999999999E-3</v>
      </c>
      <c r="G16" s="65">
        <v>2.9244165448061898</v>
      </c>
      <c r="H16" s="65"/>
      <c r="I16" s="68" t="s">
        <v>821</v>
      </c>
      <c r="J16" s="65">
        <v>191</v>
      </c>
      <c r="K16" s="65">
        <v>0.26663999999999999</v>
      </c>
      <c r="L16" s="65">
        <v>2.7469E-2</v>
      </c>
      <c r="M16" s="65">
        <v>6.4438999999999996E-2</v>
      </c>
      <c r="N16" s="69">
        <v>1.7612999999999999E-5</v>
      </c>
      <c r="O16" s="65">
        <v>4.7541666649026704</v>
      </c>
    </row>
    <row r="17" spans="1:15" x14ac:dyDescent="0.2">
      <c r="A17" s="68" t="s">
        <v>683</v>
      </c>
      <c r="B17" s="65">
        <v>16</v>
      </c>
      <c r="C17" s="65">
        <v>0.72272999999999998</v>
      </c>
      <c r="D17" s="65">
        <v>2.1663999999999999E-2</v>
      </c>
      <c r="E17" s="65">
        <v>0.23860000000000001</v>
      </c>
      <c r="F17" s="65">
        <v>1.2285E-3</v>
      </c>
      <c r="G17" s="65">
        <v>2.9106248391839</v>
      </c>
      <c r="H17" s="65"/>
      <c r="I17" s="68" t="s">
        <v>822</v>
      </c>
      <c r="J17" s="65">
        <v>98</v>
      </c>
      <c r="K17" s="65">
        <v>0.39632000000000001</v>
      </c>
      <c r="L17" s="65">
        <v>2.9322999999999998E-2</v>
      </c>
      <c r="M17" s="65">
        <v>9.6481999999999998E-2</v>
      </c>
      <c r="N17" s="69">
        <v>2.0075E-5</v>
      </c>
      <c r="O17" s="65">
        <v>4.6973444460492804</v>
      </c>
    </row>
    <row r="18" spans="1:15" x14ac:dyDescent="0.2">
      <c r="A18" s="68" t="s">
        <v>684</v>
      </c>
      <c r="B18" s="65">
        <v>5</v>
      </c>
      <c r="C18" s="65">
        <v>1.345</v>
      </c>
      <c r="D18" s="65">
        <v>2.2544999999999999E-2</v>
      </c>
      <c r="E18" s="65">
        <v>0.44494</v>
      </c>
      <c r="F18" s="65">
        <v>1.2535999999999999E-3</v>
      </c>
      <c r="G18" s="65">
        <v>2.9018410165394699</v>
      </c>
      <c r="H18" s="65"/>
      <c r="I18" s="68" t="s">
        <v>823</v>
      </c>
      <c r="J18" s="65">
        <v>423</v>
      </c>
      <c r="K18" s="65">
        <v>0.17937</v>
      </c>
      <c r="L18" s="65">
        <v>2.7317000000000001E-2</v>
      </c>
      <c r="M18" s="65">
        <v>4.4455000000000001E-2</v>
      </c>
      <c r="N18" s="69">
        <v>2.7443000000000001E-5</v>
      </c>
      <c r="O18" s="65">
        <v>4.5615684143855102</v>
      </c>
    </row>
    <row r="19" spans="1:15" x14ac:dyDescent="0.2">
      <c r="A19" s="68" t="s">
        <v>685</v>
      </c>
      <c r="B19" s="65">
        <v>294</v>
      </c>
      <c r="C19" s="65">
        <v>0.14957999999999999</v>
      </c>
      <c r="D19" s="65">
        <v>1.9068999999999999E-2</v>
      </c>
      <c r="E19" s="65">
        <v>4.9735000000000001E-2</v>
      </c>
      <c r="F19" s="65">
        <v>1.3188E-3</v>
      </c>
      <c r="G19" s="65">
        <v>2.87982106152888</v>
      </c>
      <c r="H19" s="65"/>
      <c r="I19" s="68" t="s">
        <v>824</v>
      </c>
      <c r="J19" s="65">
        <v>703</v>
      </c>
      <c r="K19" s="65">
        <v>0.13977999999999999</v>
      </c>
      <c r="L19" s="65">
        <v>2.7220999999999999E-2</v>
      </c>
      <c r="M19" s="65">
        <v>3.4803000000000001E-2</v>
      </c>
      <c r="N19" s="69">
        <v>2.9697E-5</v>
      </c>
      <c r="O19" s="65">
        <v>4.5272874210279799</v>
      </c>
    </row>
    <row r="20" spans="1:15" x14ac:dyDescent="0.2">
      <c r="A20" s="68" t="s">
        <v>686</v>
      </c>
      <c r="B20" s="65">
        <v>22</v>
      </c>
      <c r="C20" s="65">
        <v>0.53466999999999998</v>
      </c>
      <c r="D20" s="65">
        <v>1.8790000000000001E-2</v>
      </c>
      <c r="E20" s="65">
        <v>0.17862</v>
      </c>
      <c r="F20" s="65">
        <v>1.3821E-3</v>
      </c>
      <c r="G20" s="65">
        <v>2.8594605330276601</v>
      </c>
      <c r="H20" s="65"/>
      <c r="I20" s="68" t="s">
        <v>706</v>
      </c>
      <c r="J20" s="65">
        <v>21</v>
      </c>
      <c r="K20" s="65">
        <v>0.81137999999999999</v>
      </c>
      <c r="L20" s="65">
        <v>2.785E-2</v>
      </c>
      <c r="M20" s="65">
        <v>0.2074</v>
      </c>
      <c r="N20" s="69">
        <v>4.5917000000000001E-5</v>
      </c>
      <c r="O20" s="65">
        <v>4.3380264944342803</v>
      </c>
    </row>
    <row r="21" spans="1:15" x14ac:dyDescent="0.2">
      <c r="A21" s="68" t="s">
        <v>687</v>
      </c>
      <c r="B21" s="65">
        <v>7</v>
      </c>
      <c r="C21" s="65">
        <v>1.0896999999999999</v>
      </c>
      <c r="D21" s="65">
        <v>2.1610999999999998E-2</v>
      </c>
      <c r="E21" s="65">
        <v>0.36712</v>
      </c>
      <c r="F21" s="65">
        <v>1.4996E-3</v>
      </c>
      <c r="G21" s="65">
        <v>2.8240245682504899</v>
      </c>
      <c r="H21" s="65"/>
      <c r="I21" s="68" t="s">
        <v>825</v>
      </c>
      <c r="J21" s="65">
        <v>278</v>
      </c>
      <c r="K21" s="65">
        <v>0.21465000000000001</v>
      </c>
      <c r="L21" s="65">
        <v>2.6612E-2</v>
      </c>
      <c r="M21" s="65">
        <v>5.4889E-2</v>
      </c>
      <c r="N21" s="69">
        <v>4.6202000000000003E-5</v>
      </c>
      <c r="O21" s="65">
        <v>4.3353392242238797</v>
      </c>
    </row>
    <row r="22" spans="1:15" x14ac:dyDescent="0.2">
      <c r="A22" s="68" t="s">
        <v>688</v>
      </c>
      <c r="B22" s="65">
        <v>14</v>
      </c>
      <c r="C22" s="65">
        <v>0.67766000000000004</v>
      </c>
      <c r="D22" s="65">
        <v>1.9002000000000002E-2</v>
      </c>
      <c r="E22" s="65">
        <v>0.23022000000000001</v>
      </c>
      <c r="F22" s="65">
        <v>1.6245999999999999E-3</v>
      </c>
      <c r="G22" s="65">
        <v>2.7892535511016701</v>
      </c>
      <c r="H22" s="65"/>
      <c r="I22" s="68" t="s">
        <v>826</v>
      </c>
      <c r="J22" s="65">
        <v>109</v>
      </c>
      <c r="K22" s="65">
        <v>0.31868000000000002</v>
      </c>
      <c r="L22" s="65">
        <v>2.4858999999999999E-2</v>
      </c>
      <c r="M22" s="65">
        <v>8.2568000000000003E-2</v>
      </c>
      <c r="N22" s="69">
        <v>5.7000000000000003E-5</v>
      </c>
      <c r="O22" s="65">
        <v>4.2441251443275103</v>
      </c>
    </row>
    <row r="23" spans="1:15" x14ac:dyDescent="0.2">
      <c r="A23" s="68" t="s">
        <v>689</v>
      </c>
      <c r="B23" s="65">
        <v>74</v>
      </c>
      <c r="C23" s="65">
        <v>0.29764000000000002</v>
      </c>
      <c r="D23" s="65">
        <v>1.9155999999999999E-2</v>
      </c>
      <c r="E23" s="65">
        <v>0.1014</v>
      </c>
      <c r="F23" s="65">
        <v>1.6677E-3</v>
      </c>
      <c r="G23" s="65">
        <v>2.77788207124178</v>
      </c>
      <c r="H23" s="65"/>
      <c r="I23" s="68" t="s">
        <v>827</v>
      </c>
      <c r="J23" s="65">
        <v>331</v>
      </c>
      <c r="K23" s="65">
        <v>0.18873999999999999</v>
      </c>
      <c r="L23" s="65">
        <v>2.5493999999999999E-2</v>
      </c>
      <c r="M23" s="65">
        <v>4.9593999999999999E-2</v>
      </c>
      <c r="N23" s="69">
        <v>7.0953999999999999E-5</v>
      </c>
      <c r="O23" s="65">
        <v>4.1490231163592899</v>
      </c>
    </row>
    <row r="24" spans="1:15" x14ac:dyDescent="0.2">
      <c r="A24" s="68" t="s">
        <v>690</v>
      </c>
      <c r="B24" s="65">
        <v>192</v>
      </c>
      <c r="C24" s="65">
        <v>0.17760999999999999</v>
      </c>
      <c r="D24" s="65">
        <v>1.8350999999999999E-2</v>
      </c>
      <c r="E24" s="65">
        <v>6.0616999999999997E-2</v>
      </c>
      <c r="F24" s="65">
        <v>1.6965000000000001E-3</v>
      </c>
      <c r="G24" s="65">
        <v>2.7704461360188599</v>
      </c>
      <c r="H24" s="65"/>
      <c r="I24" s="68" t="s">
        <v>828</v>
      </c>
      <c r="J24" s="65">
        <v>831</v>
      </c>
      <c r="K24" s="65">
        <v>0.11946</v>
      </c>
      <c r="L24" s="65">
        <v>2.5198000000000002E-2</v>
      </c>
      <c r="M24" s="65">
        <v>3.1698999999999998E-2</v>
      </c>
      <c r="N24" s="69">
        <v>8.2436999999999997E-5</v>
      </c>
      <c r="O24" s="65">
        <v>4.0838778212008302</v>
      </c>
    </row>
    <row r="25" spans="1:15" x14ac:dyDescent="0.2">
      <c r="A25" s="68" t="s">
        <v>691</v>
      </c>
      <c r="B25" s="65">
        <v>5</v>
      </c>
      <c r="C25" s="65">
        <v>1.4357</v>
      </c>
      <c r="D25" s="65">
        <v>2.4065E-2</v>
      </c>
      <c r="E25" s="65">
        <v>0.49295</v>
      </c>
      <c r="F25" s="65">
        <v>1.7958E-3</v>
      </c>
      <c r="G25" s="65">
        <v>2.7457420327761599</v>
      </c>
      <c r="H25" s="65"/>
      <c r="I25" s="68" t="s">
        <v>829</v>
      </c>
      <c r="J25" s="65">
        <v>426</v>
      </c>
      <c r="K25" s="65">
        <v>0.1678</v>
      </c>
      <c r="L25" s="65">
        <v>2.5644E-2</v>
      </c>
      <c r="M25" s="65">
        <v>4.4614000000000001E-2</v>
      </c>
      <c r="N25" s="69">
        <v>8.4839000000000005E-5</v>
      </c>
      <c r="O25" s="65">
        <v>4.0714044591682201</v>
      </c>
    </row>
    <row r="26" spans="1:15" x14ac:dyDescent="0.2">
      <c r="A26" s="68" t="s">
        <v>692</v>
      </c>
      <c r="B26" s="65">
        <v>53</v>
      </c>
      <c r="C26" s="65">
        <v>0.31872</v>
      </c>
      <c r="D26" s="65">
        <v>1.737E-2</v>
      </c>
      <c r="E26" s="65">
        <v>0.10965999999999999</v>
      </c>
      <c r="F26" s="65">
        <v>1.8295E-3</v>
      </c>
      <c r="G26" s="65">
        <v>2.7376675861773698</v>
      </c>
      <c r="H26" s="65"/>
      <c r="I26" s="68" t="s">
        <v>830</v>
      </c>
      <c r="J26" s="65">
        <v>162</v>
      </c>
      <c r="K26" s="65">
        <v>0.26127</v>
      </c>
      <c r="L26" s="65">
        <v>2.4809000000000001E-2</v>
      </c>
      <c r="M26" s="65">
        <v>6.9497000000000003E-2</v>
      </c>
      <c r="N26" s="69">
        <v>8.5432000000000005E-5</v>
      </c>
      <c r="O26" s="65">
        <v>4.0683794264967297</v>
      </c>
    </row>
    <row r="27" spans="1:15" x14ac:dyDescent="0.2">
      <c r="A27" s="68" t="s">
        <v>693</v>
      </c>
      <c r="B27" s="65">
        <v>112</v>
      </c>
      <c r="C27" s="65">
        <v>0.22009000000000001</v>
      </c>
      <c r="D27" s="65">
        <v>1.7406999999999999E-2</v>
      </c>
      <c r="E27" s="65">
        <v>7.5967000000000007E-2</v>
      </c>
      <c r="F27" s="65">
        <v>1.8852000000000001E-3</v>
      </c>
      <c r="G27" s="65">
        <v>2.7246425689124001</v>
      </c>
      <c r="H27" s="65"/>
      <c r="I27" s="68" t="s">
        <v>831</v>
      </c>
      <c r="J27" s="65">
        <v>444</v>
      </c>
      <c r="K27" s="65">
        <v>0.16152</v>
      </c>
      <c r="L27" s="65">
        <v>2.5187000000000001E-2</v>
      </c>
      <c r="M27" s="65">
        <v>4.3026000000000002E-2</v>
      </c>
      <c r="N27" s="69">
        <v>8.7300999999999996E-5</v>
      </c>
      <c r="O27" s="65">
        <v>4.0589807815865901</v>
      </c>
    </row>
    <row r="28" spans="1:15" x14ac:dyDescent="0.2">
      <c r="A28" s="68" t="s">
        <v>694</v>
      </c>
      <c r="B28" s="65">
        <v>17</v>
      </c>
      <c r="C28" s="65">
        <v>0.51558999999999999</v>
      </c>
      <c r="D28" s="65">
        <v>1.593E-2</v>
      </c>
      <c r="E28" s="65">
        <v>0.17799999999999999</v>
      </c>
      <c r="F28" s="65">
        <v>1.8887999999999999E-3</v>
      </c>
      <c r="G28" s="65">
        <v>2.7238140259293302</v>
      </c>
      <c r="H28" s="65"/>
      <c r="I28" s="68" t="s">
        <v>832</v>
      </c>
      <c r="J28" s="65">
        <v>26</v>
      </c>
      <c r="K28" s="65">
        <v>0.72977000000000003</v>
      </c>
      <c r="L28" s="65">
        <v>2.7866999999999999E-2</v>
      </c>
      <c r="M28" s="65">
        <v>0.19452</v>
      </c>
      <c r="N28" s="69">
        <v>8.8152000000000006E-5</v>
      </c>
      <c r="O28" s="65">
        <v>4.0547678299431</v>
      </c>
    </row>
    <row r="29" spans="1:15" x14ac:dyDescent="0.2">
      <c r="A29" s="68" t="s">
        <v>695</v>
      </c>
      <c r="B29" s="65">
        <v>5</v>
      </c>
      <c r="C29" s="65">
        <v>1.0346</v>
      </c>
      <c r="D29" s="65">
        <v>1.7343000000000001E-2</v>
      </c>
      <c r="E29" s="65">
        <v>0.35786000000000001</v>
      </c>
      <c r="F29" s="65">
        <v>1.9212000000000001E-3</v>
      </c>
      <c r="G29" s="65">
        <v>2.71642742203308</v>
      </c>
      <c r="H29" s="65"/>
      <c r="I29" s="68" t="s">
        <v>833</v>
      </c>
      <c r="J29" s="65">
        <v>72</v>
      </c>
      <c r="K29" s="65">
        <v>0.36281999999999998</v>
      </c>
      <c r="L29" s="65">
        <v>2.3026000000000001E-2</v>
      </c>
      <c r="M29" s="65">
        <v>9.7595000000000001E-2</v>
      </c>
      <c r="N29" s="65">
        <v>1.0090999999999999E-4</v>
      </c>
      <c r="O29" s="65">
        <v>3.9960657938262898</v>
      </c>
    </row>
    <row r="30" spans="1:15" x14ac:dyDescent="0.2">
      <c r="A30" s="68" t="s">
        <v>696</v>
      </c>
      <c r="B30" s="65">
        <v>135</v>
      </c>
      <c r="C30" s="65">
        <v>0.20632</v>
      </c>
      <c r="D30" s="65">
        <v>1.7904E-2</v>
      </c>
      <c r="E30" s="65">
        <v>7.1748000000000006E-2</v>
      </c>
      <c r="F30" s="65">
        <v>2.0192000000000001E-3</v>
      </c>
      <c r="G30" s="65">
        <v>2.6948206624359599</v>
      </c>
      <c r="H30" s="65"/>
      <c r="I30" s="68" t="s">
        <v>834</v>
      </c>
      <c r="J30" s="65">
        <v>1279</v>
      </c>
      <c r="K30" s="65">
        <v>9.3310000000000004E-2</v>
      </c>
      <c r="L30" s="65">
        <v>2.4094999999999998E-2</v>
      </c>
      <c r="M30" s="65">
        <v>2.5797E-2</v>
      </c>
      <c r="N30" s="65">
        <v>1.4936999999999999E-4</v>
      </c>
      <c r="O30" s="65">
        <v>3.8257366190048798</v>
      </c>
    </row>
    <row r="31" spans="1:15" ht="31" x14ac:dyDescent="0.2">
      <c r="A31" s="68" t="s">
        <v>697</v>
      </c>
      <c r="B31" s="65">
        <v>7</v>
      </c>
      <c r="C31" s="65">
        <v>0.74084000000000005</v>
      </c>
      <c r="D31" s="65">
        <v>1.4692E-2</v>
      </c>
      <c r="E31" s="65">
        <v>0.25766</v>
      </c>
      <c r="F31" s="65">
        <v>2.0209999999999998E-3</v>
      </c>
      <c r="G31" s="65">
        <v>2.6944336864846998</v>
      </c>
      <c r="H31" s="65"/>
      <c r="I31" s="68" t="s">
        <v>835</v>
      </c>
      <c r="J31" s="65">
        <v>167</v>
      </c>
      <c r="K31" s="65">
        <v>0.24323</v>
      </c>
      <c r="L31" s="65">
        <v>2.3446000000000002E-2</v>
      </c>
      <c r="M31" s="65">
        <v>6.7875000000000005E-2</v>
      </c>
      <c r="N31" s="65">
        <v>1.7003E-4</v>
      </c>
      <c r="O31" s="65">
        <v>3.7694744451806099</v>
      </c>
    </row>
    <row r="32" spans="1:15" x14ac:dyDescent="0.2">
      <c r="A32" s="68" t="s">
        <v>698</v>
      </c>
      <c r="B32" s="65">
        <v>9</v>
      </c>
      <c r="C32" s="65">
        <v>0.80759999999999998</v>
      </c>
      <c r="D32" s="65">
        <v>1.8159999999999999E-2</v>
      </c>
      <c r="E32" s="65">
        <v>0.28155999999999998</v>
      </c>
      <c r="F32" s="65">
        <v>2.0658E-3</v>
      </c>
      <c r="G32" s="65">
        <v>2.6849117269116798</v>
      </c>
      <c r="H32" s="65"/>
      <c r="I32" s="68" t="s">
        <v>836</v>
      </c>
      <c r="J32" s="65">
        <v>1266</v>
      </c>
      <c r="K32" s="65">
        <v>9.3191999999999997E-2</v>
      </c>
      <c r="L32" s="65">
        <v>2.3951E-2</v>
      </c>
      <c r="M32" s="65">
        <v>2.6151000000000001E-2</v>
      </c>
      <c r="N32" s="65">
        <v>1.8337E-4</v>
      </c>
      <c r="O32" s="65">
        <v>3.7366717150137698</v>
      </c>
    </row>
    <row r="33" spans="1:15" x14ac:dyDescent="0.2">
      <c r="A33" s="68" t="s">
        <v>699</v>
      </c>
      <c r="B33" s="65">
        <v>104</v>
      </c>
      <c r="C33" s="65">
        <v>0.22581999999999999</v>
      </c>
      <c r="D33" s="65">
        <v>1.7215000000000001E-2</v>
      </c>
      <c r="E33" s="65">
        <v>7.8734999999999999E-2</v>
      </c>
      <c r="F33" s="65">
        <v>2.0671999999999999E-3</v>
      </c>
      <c r="G33" s="65">
        <v>2.68461750368501</v>
      </c>
      <c r="H33" s="65"/>
      <c r="I33" s="68" t="s">
        <v>837</v>
      </c>
      <c r="J33" s="65">
        <v>232</v>
      </c>
      <c r="K33" s="65">
        <v>0.23474999999999999</v>
      </c>
      <c r="L33" s="65">
        <v>2.6622E-2</v>
      </c>
      <c r="M33" s="65">
        <v>6.5952999999999998E-2</v>
      </c>
      <c r="N33" s="65">
        <v>1.8639000000000001E-4</v>
      </c>
      <c r="O33" s="65">
        <v>3.7295773916672199</v>
      </c>
    </row>
    <row r="34" spans="1:15" x14ac:dyDescent="0.2">
      <c r="A34" s="68" t="s">
        <v>700</v>
      </c>
      <c r="B34" s="65">
        <v>528</v>
      </c>
      <c r="C34" s="65">
        <v>0.10687000000000001</v>
      </c>
      <c r="D34" s="65">
        <v>1.8135999999999999E-2</v>
      </c>
      <c r="E34" s="65">
        <v>3.7407999999999997E-2</v>
      </c>
      <c r="F34" s="65">
        <v>2.1410999999999999E-3</v>
      </c>
      <c r="G34" s="65">
        <v>2.6693630485234099</v>
      </c>
      <c r="H34" s="65"/>
      <c r="I34" s="68" t="s">
        <v>838</v>
      </c>
      <c r="J34" s="65">
        <v>396</v>
      </c>
      <c r="K34" s="65">
        <v>0.15973999999999999</v>
      </c>
      <c r="L34" s="65">
        <v>2.3557000000000002E-2</v>
      </c>
      <c r="M34" s="65">
        <v>4.5026999999999998E-2</v>
      </c>
      <c r="N34" s="65">
        <v>1.9482000000000001E-4</v>
      </c>
      <c r="O34" s="65">
        <v>3.7103664609903499</v>
      </c>
    </row>
    <row r="35" spans="1:15" x14ac:dyDescent="0.2">
      <c r="A35" s="68" t="s">
        <v>701</v>
      </c>
      <c r="B35" s="65">
        <v>73</v>
      </c>
      <c r="C35" s="65">
        <v>0.28660000000000002</v>
      </c>
      <c r="D35" s="65">
        <v>1.8321E-2</v>
      </c>
      <c r="E35" s="65">
        <v>0.10115</v>
      </c>
      <c r="F35" s="65">
        <v>2.3062E-3</v>
      </c>
      <c r="G35" s="65">
        <v>2.63710303219746</v>
      </c>
      <c r="H35" s="65"/>
      <c r="I35" s="68" t="s">
        <v>839</v>
      </c>
      <c r="J35" s="65">
        <v>579</v>
      </c>
      <c r="K35" s="65">
        <v>0.13497999999999999</v>
      </c>
      <c r="L35" s="65">
        <v>2.3942000000000001E-2</v>
      </c>
      <c r="M35" s="65">
        <v>3.8052000000000002E-2</v>
      </c>
      <c r="N35" s="65">
        <v>1.9521E-4</v>
      </c>
      <c r="O35" s="65">
        <v>3.7094979385464799</v>
      </c>
    </row>
    <row r="36" spans="1:15" x14ac:dyDescent="0.2">
      <c r="A36" s="68" t="s">
        <v>702</v>
      </c>
      <c r="B36" s="65">
        <v>25</v>
      </c>
      <c r="C36" s="65">
        <v>0.50134999999999996</v>
      </c>
      <c r="D36" s="65">
        <v>1.8780000000000002E-2</v>
      </c>
      <c r="E36" s="65">
        <v>0.17707000000000001</v>
      </c>
      <c r="F36" s="65">
        <v>2.3199000000000002E-3</v>
      </c>
      <c r="G36" s="65">
        <v>2.63453073510229</v>
      </c>
      <c r="H36" s="65"/>
      <c r="I36" s="68" t="s">
        <v>840</v>
      </c>
      <c r="J36" s="65">
        <v>748</v>
      </c>
      <c r="K36" s="65">
        <v>0.1169</v>
      </c>
      <c r="L36" s="65">
        <v>2.3453000000000002E-2</v>
      </c>
      <c r="M36" s="65">
        <v>3.3133999999999997E-2</v>
      </c>
      <c r="N36" s="65">
        <v>2.0975E-4</v>
      </c>
      <c r="O36" s="65">
        <v>3.6782980304992599</v>
      </c>
    </row>
    <row r="37" spans="1:15" ht="31" x14ac:dyDescent="0.2">
      <c r="A37" s="68" t="s">
        <v>703</v>
      </c>
      <c r="B37" s="65">
        <v>9</v>
      </c>
      <c r="C37" s="65">
        <v>0.69520999999999999</v>
      </c>
      <c r="D37" s="65">
        <v>1.5633000000000001E-2</v>
      </c>
      <c r="E37" s="65">
        <v>0.24562</v>
      </c>
      <c r="F37" s="65">
        <v>2.3267000000000001E-3</v>
      </c>
      <c r="G37" s="65">
        <v>2.63325961015709</v>
      </c>
      <c r="H37" s="65"/>
      <c r="I37" s="68" t="s">
        <v>841</v>
      </c>
      <c r="J37" s="65">
        <v>256</v>
      </c>
      <c r="K37" s="65">
        <v>0.20227999999999999</v>
      </c>
      <c r="L37" s="65">
        <v>2.4080000000000001E-2</v>
      </c>
      <c r="M37" s="65">
        <v>5.7537999999999999E-2</v>
      </c>
      <c r="N37" s="65">
        <v>2.2006E-4</v>
      </c>
      <c r="O37" s="65">
        <v>3.6574588913767001</v>
      </c>
    </row>
    <row r="38" spans="1:15" x14ac:dyDescent="0.2">
      <c r="A38" s="68" t="s">
        <v>704</v>
      </c>
      <c r="B38" s="65">
        <v>372</v>
      </c>
      <c r="C38" s="65">
        <v>0.12506</v>
      </c>
      <c r="D38" s="65">
        <v>1.7894E-2</v>
      </c>
      <c r="E38" s="65">
        <v>4.4219000000000001E-2</v>
      </c>
      <c r="F38" s="65">
        <v>2.3433999999999998E-3</v>
      </c>
      <c r="G38" s="65">
        <v>2.6301535744138</v>
      </c>
      <c r="H38" s="65"/>
      <c r="I38" s="68" t="s">
        <v>842</v>
      </c>
      <c r="J38" s="65">
        <v>239</v>
      </c>
      <c r="K38" s="65">
        <v>0.20726</v>
      </c>
      <c r="L38" s="65">
        <v>2.3852000000000002E-2</v>
      </c>
      <c r="M38" s="65">
        <v>5.9458999999999998E-2</v>
      </c>
      <c r="N38" s="65">
        <v>2.4596999999999998E-4</v>
      </c>
      <c r="O38" s="65">
        <v>3.60911785886801</v>
      </c>
    </row>
    <row r="39" spans="1:15" x14ac:dyDescent="0.2">
      <c r="A39" s="68" t="s">
        <v>705</v>
      </c>
      <c r="B39" s="65">
        <v>6</v>
      </c>
      <c r="C39" s="65">
        <v>1.1776</v>
      </c>
      <c r="D39" s="65">
        <v>2.1621999999999999E-2</v>
      </c>
      <c r="E39" s="65">
        <v>0.41664000000000001</v>
      </c>
      <c r="F39" s="65">
        <v>2.3565999999999999E-3</v>
      </c>
      <c r="G39" s="65">
        <v>2.6277141266547202</v>
      </c>
      <c r="H39" s="65"/>
      <c r="I39" s="68" t="s">
        <v>843</v>
      </c>
      <c r="J39" s="65">
        <v>12</v>
      </c>
      <c r="K39" s="65">
        <v>1.0206999999999999</v>
      </c>
      <c r="L39" s="65">
        <v>2.6488999999999999E-2</v>
      </c>
      <c r="M39" s="65">
        <v>0.29530000000000001</v>
      </c>
      <c r="N39" s="65">
        <v>2.7451999999999999E-4</v>
      </c>
      <c r="O39" s="65">
        <v>3.5614260097813699</v>
      </c>
    </row>
    <row r="40" spans="1:15" x14ac:dyDescent="0.2">
      <c r="A40" s="68" t="s">
        <v>706</v>
      </c>
      <c r="B40" s="65">
        <v>21</v>
      </c>
      <c r="C40" s="65">
        <v>0.55069000000000001</v>
      </c>
      <c r="D40" s="65">
        <v>1.8908999999999999E-2</v>
      </c>
      <c r="E40" s="65">
        <v>0.19525000000000001</v>
      </c>
      <c r="F40" s="65">
        <v>2.4004E-3</v>
      </c>
      <c r="G40" s="65">
        <v>2.6197163819059401</v>
      </c>
      <c r="H40" s="65"/>
      <c r="I40" s="68" t="s">
        <v>844</v>
      </c>
      <c r="J40" s="65">
        <v>5</v>
      </c>
      <c r="K40" s="65">
        <v>1.6313</v>
      </c>
      <c r="L40" s="65">
        <v>2.7333E-2</v>
      </c>
      <c r="M40" s="65">
        <v>0.47432000000000002</v>
      </c>
      <c r="N40" s="65">
        <v>2.9247000000000002E-4</v>
      </c>
      <c r="O40" s="65">
        <v>3.5339186748899998</v>
      </c>
    </row>
    <row r="41" spans="1:15" x14ac:dyDescent="0.2">
      <c r="A41" s="68" t="s">
        <v>707</v>
      </c>
      <c r="B41" s="65">
        <v>5</v>
      </c>
      <c r="C41" s="65">
        <v>0.98453000000000002</v>
      </c>
      <c r="D41" s="65">
        <v>1.6503E-2</v>
      </c>
      <c r="E41" s="65">
        <v>0.34919</v>
      </c>
      <c r="F41" s="65">
        <v>2.4080999999999998E-3</v>
      </c>
      <c r="G41" s="65">
        <v>2.6183254823035602</v>
      </c>
      <c r="H41" s="65"/>
      <c r="I41" s="68" t="s">
        <v>845</v>
      </c>
      <c r="J41" s="65">
        <v>66</v>
      </c>
      <c r="K41" s="65">
        <v>0.35920000000000002</v>
      </c>
      <c r="L41" s="65">
        <v>2.1829000000000001E-2</v>
      </c>
      <c r="M41" s="65">
        <v>0.10452</v>
      </c>
      <c r="N41" s="65">
        <v>2.9514E-4</v>
      </c>
      <c r="O41" s="65">
        <v>3.52997192705703</v>
      </c>
    </row>
    <row r="42" spans="1:15" ht="31" x14ac:dyDescent="0.2">
      <c r="A42" s="68" t="s">
        <v>708</v>
      </c>
      <c r="B42" s="65">
        <v>57</v>
      </c>
      <c r="C42" s="65">
        <v>0.31168000000000001</v>
      </c>
      <c r="D42" s="65">
        <v>1.7614000000000001E-2</v>
      </c>
      <c r="E42" s="65">
        <v>0.11076</v>
      </c>
      <c r="F42" s="65">
        <v>2.4496000000000001E-3</v>
      </c>
      <c r="G42" s="65">
        <v>2.6109048266458101</v>
      </c>
      <c r="H42" s="65"/>
      <c r="I42" s="68" t="s">
        <v>846</v>
      </c>
      <c r="J42" s="65">
        <v>6</v>
      </c>
      <c r="K42" s="65">
        <v>1.3341000000000001</v>
      </c>
      <c r="L42" s="65">
        <v>2.4486000000000001E-2</v>
      </c>
      <c r="M42" s="65">
        <v>0.38847999999999999</v>
      </c>
      <c r="N42" s="65">
        <v>2.9802000000000002E-4</v>
      </c>
      <c r="O42" s="65">
        <v>3.5257545896211302</v>
      </c>
    </row>
    <row r="43" spans="1:15" x14ac:dyDescent="0.2">
      <c r="A43" s="68" t="s">
        <v>709</v>
      </c>
      <c r="B43" s="65">
        <v>6</v>
      </c>
      <c r="C43" s="65">
        <v>0.87861</v>
      </c>
      <c r="D43" s="65">
        <v>1.6132000000000001E-2</v>
      </c>
      <c r="E43" s="65">
        <v>0.31241000000000002</v>
      </c>
      <c r="F43" s="65">
        <v>2.4616E-3</v>
      </c>
      <c r="G43" s="65">
        <v>2.6087825167605998</v>
      </c>
      <c r="H43" s="65"/>
      <c r="I43" s="68" t="s">
        <v>847</v>
      </c>
      <c r="J43" s="65">
        <v>1400</v>
      </c>
      <c r="K43" s="65">
        <v>8.4944000000000006E-2</v>
      </c>
      <c r="L43" s="65">
        <v>2.2863999999999999E-2</v>
      </c>
      <c r="M43" s="65">
        <v>2.4785000000000001E-2</v>
      </c>
      <c r="N43" s="65">
        <v>3.0558000000000001E-4</v>
      </c>
      <c r="O43" s="65">
        <v>3.5148750734401801</v>
      </c>
    </row>
    <row r="44" spans="1:15" x14ac:dyDescent="0.2">
      <c r="A44" s="68" t="s">
        <v>710</v>
      </c>
      <c r="B44" s="65">
        <v>65</v>
      </c>
      <c r="C44" s="65">
        <v>0.28000000000000003</v>
      </c>
      <c r="D44" s="65">
        <v>1.6893999999999999E-2</v>
      </c>
      <c r="E44" s="65">
        <v>9.9687999999999999E-2</v>
      </c>
      <c r="F44" s="65">
        <v>2.4895E-3</v>
      </c>
      <c r="G44" s="65">
        <v>2.6038878693885201</v>
      </c>
      <c r="H44" s="65"/>
      <c r="I44" s="68" t="s">
        <v>848</v>
      </c>
      <c r="J44" s="65">
        <v>10</v>
      </c>
      <c r="K44" s="65">
        <v>0.99768999999999997</v>
      </c>
      <c r="L44" s="65">
        <v>2.3637999999999999E-2</v>
      </c>
      <c r="M44" s="65">
        <v>0.29250999999999999</v>
      </c>
      <c r="N44" s="65">
        <v>3.2466E-4</v>
      </c>
      <c r="O44" s="65">
        <v>3.4885712156837698</v>
      </c>
    </row>
    <row r="45" spans="1:15" x14ac:dyDescent="0.2">
      <c r="A45" s="68" t="s">
        <v>711</v>
      </c>
      <c r="B45" s="65">
        <v>5</v>
      </c>
      <c r="C45" s="65">
        <v>1.2318</v>
      </c>
      <c r="D45" s="65">
        <v>2.0648E-2</v>
      </c>
      <c r="E45" s="65">
        <v>0.43897999999999998</v>
      </c>
      <c r="F45" s="65">
        <v>2.5103999999999999E-3</v>
      </c>
      <c r="G45" s="65">
        <v>2.60025707375714</v>
      </c>
      <c r="H45" s="65"/>
      <c r="I45" s="68" t="s">
        <v>849</v>
      </c>
      <c r="J45" s="65">
        <v>90</v>
      </c>
      <c r="K45" s="65">
        <v>0.32194</v>
      </c>
      <c r="L45" s="65">
        <v>2.2832000000000002E-2</v>
      </c>
      <c r="M45" s="65">
        <v>9.4571000000000002E-2</v>
      </c>
      <c r="N45" s="65">
        <v>3.3257000000000002E-4</v>
      </c>
      <c r="O45" s="65">
        <v>3.4781169295665402</v>
      </c>
    </row>
    <row r="46" spans="1:15" x14ac:dyDescent="0.2">
      <c r="A46" s="68" t="s">
        <v>712</v>
      </c>
      <c r="B46" s="65">
        <v>6</v>
      </c>
      <c r="C46" s="65">
        <v>0.87712000000000001</v>
      </c>
      <c r="D46" s="65">
        <v>1.6105000000000001E-2</v>
      </c>
      <c r="E46" s="65">
        <v>0.31269999999999998</v>
      </c>
      <c r="F46" s="65">
        <v>2.5187999999999999E-3</v>
      </c>
      <c r="G46" s="65">
        <v>2.5988063153699699</v>
      </c>
      <c r="H46" s="65"/>
      <c r="I46" s="68" t="s">
        <v>850</v>
      </c>
      <c r="J46" s="65">
        <v>154</v>
      </c>
      <c r="K46" s="65">
        <v>0.25441999999999998</v>
      </c>
      <c r="L46" s="65">
        <v>2.3559E-2</v>
      </c>
      <c r="M46" s="65">
        <v>7.4908000000000002E-2</v>
      </c>
      <c r="N46" s="65">
        <v>3.4220000000000002E-4</v>
      </c>
      <c r="O46" s="65">
        <v>3.4657199947949202</v>
      </c>
    </row>
    <row r="47" spans="1:15" x14ac:dyDescent="0.2">
      <c r="A47" s="68" t="s">
        <v>713</v>
      </c>
      <c r="B47" s="65">
        <v>11</v>
      </c>
      <c r="C47" s="65">
        <v>0.61341000000000001</v>
      </c>
      <c r="D47" s="65">
        <v>1.5247999999999999E-2</v>
      </c>
      <c r="E47" s="65">
        <v>0.21994</v>
      </c>
      <c r="F47" s="65">
        <v>2.6465999999999998E-3</v>
      </c>
      <c r="G47" s="65">
        <v>2.5773116918379499</v>
      </c>
      <c r="H47" s="65"/>
      <c r="I47" s="68" t="s">
        <v>851</v>
      </c>
      <c r="J47" s="65">
        <v>156</v>
      </c>
      <c r="K47" s="65">
        <v>0.25012000000000001</v>
      </c>
      <c r="L47" s="65">
        <v>2.3310000000000001E-2</v>
      </c>
      <c r="M47" s="65">
        <v>7.4059E-2</v>
      </c>
      <c r="N47" s="65">
        <v>3.6691000000000002E-4</v>
      </c>
      <c r="O47" s="65">
        <v>3.43544045154295</v>
      </c>
    </row>
    <row r="48" spans="1:15" x14ac:dyDescent="0.2">
      <c r="A48" s="68" t="s">
        <v>714</v>
      </c>
      <c r="B48" s="65">
        <v>15</v>
      </c>
      <c r="C48" s="65">
        <v>0.53215000000000001</v>
      </c>
      <c r="D48" s="65">
        <v>1.5445E-2</v>
      </c>
      <c r="E48" s="65">
        <v>0.19117999999999999</v>
      </c>
      <c r="F48" s="65">
        <v>2.6913000000000002E-3</v>
      </c>
      <c r="G48" s="65">
        <v>2.5700378886046402</v>
      </c>
      <c r="H48" s="65"/>
      <c r="I48" s="68" t="s">
        <v>852</v>
      </c>
      <c r="J48" s="65">
        <v>50</v>
      </c>
      <c r="K48" s="65">
        <v>0.45058999999999999</v>
      </c>
      <c r="L48" s="65">
        <v>2.3845000000000002E-2</v>
      </c>
      <c r="M48" s="65">
        <v>0.13344</v>
      </c>
      <c r="N48" s="65">
        <v>3.6760999999999999E-4</v>
      </c>
      <c r="O48" s="65">
        <v>3.4346126831244801</v>
      </c>
    </row>
    <row r="49" spans="1:15" x14ac:dyDescent="0.2">
      <c r="A49" s="68" t="s">
        <v>715</v>
      </c>
      <c r="B49" s="65">
        <v>19</v>
      </c>
      <c r="C49" s="65">
        <v>0.54098999999999997</v>
      </c>
      <c r="D49" s="65">
        <v>1.7670000000000002E-2</v>
      </c>
      <c r="E49" s="65">
        <v>0.19475000000000001</v>
      </c>
      <c r="F49" s="65">
        <v>2.7396999999999999E-3</v>
      </c>
      <c r="G49" s="65">
        <v>2.5622969902736501</v>
      </c>
      <c r="H49" s="65"/>
      <c r="I49" s="68" t="s">
        <v>853</v>
      </c>
      <c r="J49" s="65">
        <v>79</v>
      </c>
      <c r="K49" s="65">
        <v>0.33473000000000003</v>
      </c>
      <c r="L49" s="65">
        <v>2.2248E-2</v>
      </c>
      <c r="M49" s="65">
        <v>9.9897E-2</v>
      </c>
      <c r="N49" s="65">
        <v>4.038E-4</v>
      </c>
      <c r="O49" s="65">
        <v>3.3938336853923801</v>
      </c>
    </row>
    <row r="50" spans="1:15" x14ac:dyDescent="0.2">
      <c r="A50" s="68" t="s">
        <v>716</v>
      </c>
      <c r="B50" s="65">
        <v>48</v>
      </c>
      <c r="C50" s="65">
        <v>0.33806999999999998</v>
      </c>
      <c r="D50" s="65">
        <v>1.7537000000000001E-2</v>
      </c>
      <c r="E50" s="65">
        <v>0.12185</v>
      </c>
      <c r="F50" s="65">
        <v>2.7675E-3</v>
      </c>
      <c r="G50" s="65">
        <v>2.5579123704492401</v>
      </c>
      <c r="H50" s="65"/>
      <c r="I50" s="68" t="s">
        <v>854</v>
      </c>
      <c r="J50" s="65">
        <v>232</v>
      </c>
      <c r="K50" s="65">
        <v>0.19742999999999999</v>
      </c>
      <c r="L50" s="65">
        <v>2.239E-2</v>
      </c>
      <c r="M50" s="65">
        <v>5.9138999999999997E-2</v>
      </c>
      <c r="N50" s="65">
        <v>4.2231000000000001E-4</v>
      </c>
      <c r="O50" s="65">
        <v>3.3743686346693398</v>
      </c>
    </row>
    <row r="51" spans="1:15" x14ac:dyDescent="0.2">
      <c r="A51" s="68" t="s">
        <v>717</v>
      </c>
      <c r="B51" s="65">
        <v>109</v>
      </c>
      <c r="C51" s="65">
        <v>0.22581999999999999</v>
      </c>
      <c r="D51" s="65">
        <v>1.7621000000000001E-2</v>
      </c>
      <c r="E51" s="65">
        <v>8.1594E-2</v>
      </c>
      <c r="F51" s="65">
        <v>2.8267000000000001E-3</v>
      </c>
      <c r="G51" s="65">
        <v>2.5487202810959499</v>
      </c>
      <c r="H51" s="65"/>
      <c r="I51" s="68" t="s">
        <v>855</v>
      </c>
      <c r="J51" s="65">
        <v>21</v>
      </c>
      <c r="K51" s="65">
        <v>0.62068000000000001</v>
      </c>
      <c r="L51" s="65">
        <v>2.1304E-2</v>
      </c>
      <c r="M51" s="65">
        <v>0.18609000000000001</v>
      </c>
      <c r="N51" s="65">
        <v>4.2683E-4</v>
      </c>
      <c r="O51" s="65">
        <v>3.3697450635292499</v>
      </c>
    </row>
    <row r="52" spans="1:15" x14ac:dyDescent="0.2">
      <c r="A52" s="68" t="s">
        <v>718</v>
      </c>
      <c r="B52" s="65">
        <v>105</v>
      </c>
      <c r="C52" s="65">
        <v>0.22070000000000001</v>
      </c>
      <c r="D52" s="65">
        <v>1.6905E-2</v>
      </c>
      <c r="E52" s="65">
        <v>8.0225000000000005E-2</v>
      </c>
      <c r="F52" s="65">
        <v>2.9735E-3</v>
      </c>
      <c r="G52" s="65">
        <v>2.5267320571647001</v>
      </c>
      <c r="H52" s="65"/>
      <c r="I52" s="68" t="s">
        <v>856</v>
      </c>
      <c r="J52" s="65">
        <v>878</v>
      </c>
      <c r="K52" s="65">
        <v>0.10191</v>
      </c>
      <c r="L52" s="65">
        <v>2.2065999999999999E-2</v>
      </c>
      <c r="M52" s="65">
        <v>3.0664E-2</v>
      </c>
      <c r="N52" s="65">
        <v>4.4553000000000003E-4</v>
      </c>
      <c r="O52" s="65">
        <v>3.3511230471920999</v>
      </c>
    </row>
    <row r="53" spans="1:15" x14ac:dyDescent="0.2">
      <c r="A53" s="68" t="s">
        <v>719</v>
      </c>
      <c r="B53" s="65">
        <v>6</v>
      </c>
      <c r="C53" s="65">
        <v>0.86094999999999999</v>
      </c>
      <c r="D53" s="65">
        <v>1.5807999999999999E-2</v>
      </c>
      <c r="E53" s="65">
        <v>0.31306</v>
      </c>
      <c r="F53" s="65">
        <v>2.9822999999999998E-3</v>
      </c>
      <c r="G53" s="65">
        <v>2.5254486714828701</v>
      </c>
      <c r="H53" s="65"/>
      <c r="I53" s="68" t="s">
        <v>857</v>
      </c>
      <c r="J53" s="65">
        <v>99</v>
      </c>
      <c r="K53" s="65">
        <v>0.28464</v>
      </c>
      <c r="L53" s="65">
        <v>2.1166000000000001E-2</v>
      </c>
      <c r="M53" s="65">
        <v>8.5926000000000002E-2</v>
      </c>
      <c r="N53" s="65">
        <v>4.6305000000000001E-4</v>
      </c>
      <c r="O53" s="65">
        <v>3.33437211146222</v>
      </c>
    </row>
    <row r="54" spans="1:15" x14ac:dyDescent="0.2">
      <c r="A54" s="68" t="s">
        <v>720</v>
      </c>
      <c r="B54" s="65">
        <v>5</v>
      </c>
      <c r="C54" s="65">
        <v>1.0403</v>
      </c>
      <c r="D54" s="65">
        <v>1.7437000000000001E-2</v>
      </c>
      <c r="E54" s="65">
        <v>0.37897999999999998</v>
      </c>
      <c r="F54" s="65">
        <v>3.0297000000000002E-3</v>
      </c>
      <c r="G54" s="65">
        <v>2.51860037308017</v>
      </c>
      <c r="H54" s="65"/>
      <c r="I54" s="68" t="s">
        <v>858</v>
      </c>
      <c r="J54" s="65">
        <v>152</v>
      </c>
      <c r="K54" s="65">
        <v>0.23275999999999999</v>
      </c>
      <c r="L54" s="65">
        <v>2.1413999999999999E-2</v>
      </c>
      <c r="M54" s="65">
        <v>7.0451E-2</v>
      </c>
      <c r="N54" s="65">
        <v>4.7793999999999999E-4</v>
      </c>
      <c r="O54" s="65">
        <v>3.3206266207612498</v>
      </c>
    </row>
    <row r="55" spans="1:15" x14ac:dyDescent="0.2">
      <c r="A55" s="68" t="s">
        <v>721</v>
      </c>
      <c r="B55" s="65">
        <v>772</v>
      </c>
      <c r="C55" s="65">
        <v>8.3225999999999994E-2</v>
      </c>
      <c r="D55" s="65">
        <v>1.6955999999999999E-2</v>
      </c>
      <c r="E55" s="65">
        <v>3.0485000000000002E-2</v>
      </c>
      <c r="F55" s="65">
        <v>3.1694000000000002E-3</v>
      </c>
      <c r="G55" s="65">
        <v>2.4990229464108</v>
      </c>
      <c r="H55" s="65"/>
      <c r="I55" s="68" t="s">
        <v>859</v>
      </c>
      <c r="J55" s="65">
        <v>5</v>
      </c>
      <c r="K55" s="65">
        <v>1.5528</v>
      </c>
      <c r="L55" s="65">
        <v>2.6017999999999999E-2</v>
      </c>
      <c r="M55" s="65">
        <v>0.47427000000000002</v>
      </c>
      <c r="N55" s="65">
        <v>5.3123999999999999E-4</v>
      </c>
      <c r="O55" s="65">
        <v>3.2747092319735298</v>
      </c>
    </row>
    <row r="56" spans="1:15" x14ac:dyDescent="0.2">
      <c r="A56" s="68" t="s">
        <v>722</v>
      </c>
      <c r="B56" s="65">
        <v>25</v>
      </c>
      <c r="C56" s="65">
        <v>0.38740000000000002</v>
      </c>
      <c r="D56" s="65">
        <v>1.4512000000000001E-2</v>
      </c>
      <c r="E56" s="65">
        <v>0.14308999999999999</v>
      </c>
      <c r="F56" s="65">
        <v>3.3944999999999999E-3</v>
      </c>
      <c r="G56" s="65">
        <v>2.4692241869895901</v>
      </c>
      <c r="H56" s="65"/>
      <c r="I56" s="68" t="s">
        <v>860</v>
      </c>
      <c r="J56" s="65">
        <v>33</v>
      </c>
      <c r="K56" s="65">
        <v>0.51907999999999999</v>
      </c>
      <c r="L56" s="65">
        <v>2.2327E-2</v>
      </c>
      <c r="M56" s="65">
        <v>0.15994</v>
      </c>
      <c r="N56" s="65">
        <v>5.8748999999999997E-4</v>
      </c>
      <c r="O56" s="65">
        <v>3.2309995213656402</v>
      </c>
    </row>
    <row r="57" spans="1:15" x14ac:dyDescent="0.2">
      <c r="A57" s="68" t="s">
        <v>723</v>
      </c>
      <c r="B57" s="65">
        <v>270</v>
      </c>
      <c r="C57" s="65">
        <v>0.14233999999999999</v>
      </c>
      <c r="D57" s="65">
        <v>1.7402000000000001E-2</v>
      </c>
      <c r="E57" s="65">
        <v>5.2651000000000003E-2</v>
      </c>
      <c r="F57" s="65">
        <v>3.4344000000000002E-3</v>
      </c>
      <c r="G57" s="65">
        <v>2.4641491245286198</v>
      </c>
      <c r="H57" s="65"/>
      <c r="I57" s="68" t="s">
        <v>861</v>
      </c>
      <c r="J57" s="65">
        <v>25</v>
      </c>
      <c r="K57" s="65">
        <v>0.58831</v>
      </c>
      <c r="L57" s="65">
        <v>2.2030000000000001E-2</v>
      </c>
      <c r="M57" s="65">
        <v>0.18129000000000001</v>
      </c>
      <c r="N57" s="65">
        <v>5.8803999999999996E-4</v>
      </c>
      <c r="O57" s="65">
        <v>3.2305931310863998</v>
      </c>
    </row>
    <row r="58" spans="1:15" x14ac:dyDescent="0.2">
      <c r="A58" s="68" t="s">
        <v>724</v>
      </c>
      <c r="B58" s="65">
        <v>32</v>
      </c>
      <c r="C58" s="65">
        <v>0.38877</v>
      </c>
      <c r="D58" s="65">
        <v>1.6473000000000002E-2</v>
      </c>
      <c r="E58" s="65">
        <v>0.14463999999999999</v>
      </c>
      <c r="F58" s="65">
        <v>3.5999999999999999E-3</v>
      </c>
      <c r="G58" s="65">
        <v>2.4436974992327101</v>
      </c>
      <c r="H58" s="65"/>
      <c r="I58" s="68" t="s">
        <v>862</v>
      </c>
      <c r="J58" s="65">
        <v>21</v>
      </c>
      <c r="K58" s="65">
        <v>0.65103999999999995</v>
      </c>
      <c r="L58" s="65">
        <v>2.2346000000000001E-2</v>
      </c>
      <c r="M58" s="65">
        <v>0.20105999999999999</v>
      </c>
      <c r="N58" s="65">
        <v>6.0298999999999997E-4</v>
      </c>
      <c r="O58" s="65">
        <v>3.2196898901497799</v>
      </c>
    </row>
    <row r="59" spans="1:15" x14ac:dyDescent="0.2">
      <c r="A59" s="68" t="s">
        <v>725</v>
      </c>
      <c r="B59" s="65">
        <v>20</v>
      </c>
      <c r="C59" s="65">
        <v>0.56220999999999999</v>
      </c>
      <c r="D59" s="65">
        <v>1.8839000000000002E-2</v>
      </c>
      <c r="E59" s="65">
        <v>0.20963999999999999</v>
      </c>
      <c r="F59" s="65">
        <v>3.6652999999999998E-3</v>
      </c>
      <c r="G59" s="65">
        <v>2.4358904731340498</v>
      </c>
      <c r="H59" s="65"/>
      <c r="I59" s="68" t="s">
        <v>863</v>
      </c>
      <c r="J59" s="65">
        <v>102</v>
      </c>
      <c r="K59" s="65">
        <v>0.27967999999999998</v>
      </c>
      <c r="L59" s="65">
        <v>2.1108999999999999E-2</v>
      </c>
      <c r="M59" s="65">
        <v>8.6596999999999993E-2</v>
      </c>
      <c r="N59" s="65">
        <v>6.2078999999999997E-4</v>
      </c>
      <c r="O59" s="65">
        <v>3.20705528752918</v>
      </c>
    </row>
    <row r="60" spans="1:15" x14ac:dyDescent="0.2">
      <c r="A60" s="68" t="s">
        <v>726</v>
      </c>
      <c r="B60" s="65">
        <v>8</v>
      </c>
      <c r="C60" s="65">
        <v>0.91605999999999999</v>
      </c>
      <c r="D60" s="65">
        <v>1.9421000000000001E-2</v>
      </c>
      <c r="E60" s="65">
        <v>0.34238000000000002</v>
      </c>
      <c r="F60" s="65">
        <v>3.7336000000000001E-3</v>
      </c>
      <c r="G60" s="65">
        <v>2.4278722121228999</v>
      </c>
      <c r="H60" s="65"/>
      <c r="I60" s="68" t="s">
        <v>864</v>
      </c>
      <c r="J60" s="65">
        <v>27</v>
      </c>
      <c r="K60" s="65">
        <v>0.57837000000000005</v>
      </c>
      <c r="L60" s="65">
        <v>2.2506000000000002E-2</v>
      </c>
      <c r="M60" s="65">
        <v>0.17913999999999999</v>
      </c>
      <c r="N60" s="65">
        <v>6.2310999999999996E-4</v>
      </c>
      <c r="O60" s="65">
        <v>3.2054352789009601</v>
      </c>
    </row>
    <row r="61" spans="1:15" x14ac:dyDescent="0.2">
      <c r="A61" s="68" t="s">
        <v>727</v>
      </c>
      <c r="B61" s="65">
        <v>93</v>
      </c>
      <c r="C61" s="65">
        <v>0.24263000000000001</v>
      </c>
      <c r="D61" s="65">
        <v>1.7496000000000001E-2</v>
      </c>
      <c r="E61" s="65">
        <v>9.1159000000000004E-2</v>
      </c>
      <c r="F61" s="65">
        <v>3.8926999999999998E-3</v>
      </c>
      <c r="G61" s="65">
        <v>2.4097490649088402</v>
      </c>
      <c r="H61" s="65"/>
      <c r="I61" s="68" t="s">
        <v>865</v>
      </c>
      <c r="J61" s="65">
        <v>102</v>
      </c>
      <c r="K61" s="65">
        <v>0.29036000000000001</v>
      </c>
      <c r="L61" s="65">
        <v>2.1913999999999999E-2</v>
      </c>
      <c r="M61" s="65">
        <v>9.0353000000000003E-2</v>
      </c>
      <c r="N61" s="65">
        <v>6.5673000000000001E-4</v>
      </c>
      <c r="O61" s="65">
        <v>3.1826131443080099</v>
      </c>
    </row>
    <row r="62" spans="1:15" x14ac:dyDescent="0.2">
      <c r="A62" s="68" t="s">
        <v>728</v>
      </c>
      <c r="B62" s="65">
        <v>171</v>
      </c>
      <c r="C62" s="65">
        <v>0.17680999999999999</v>
      </c>
      <c r="D62" s="65">
        <v>1.7250999999999999E-2</v>
      </c>
      <c r="E62" s="65">
        <v>6.6705E-2</v>
      </c>
      <c r="F62" s="65">
        <v>4.0210999999999997E-3</v>
      </c>
      <c r="G62" s="65">
        <v>2.3956551263727999</v>
      </c>
      <c r="H62" s="65"/>
      <c r="I62" s="68" t="s">
        <v>866</v>
      </c>
      <c r="J62" s="65">
        <v>12</v>
      </c>
      <c r="K62" s="65">
        <v>0.79479999999999995</v>
      </c>
      <c r="L62" s="65">
        <v>2.0627E-2</v>
      </c>
      <c r="M62" s="65">
        <v>0.25237999999999999</v>
      </c>
      <c r="N62" s="65">
        <v>8.2010999999999998E-4</v>
      </c>
      <c r="O62" s="65">
        <v>3.0861278925076898</v>
      </c>
    </row>
    <row r="63" spans="1:15" x14ac:dyDescent="0.2">
      <c r="A63" s="68" t="s">
        <v>729</v>
      </c>
      <c r="B63" s="65">
        <v>104</v>
      </c>
      <c r="C63" s="65">
        <v>0.24082999999999999</v>
      </c>
      <c r="D63" s="65">
        <v>1.8359E-2</v>
      </c>
      <c r="E63" s="65">
        <v>9.0894000000000003E-2</v>
      </c>
      <c r="F63" s="65">
        <v>4.0336E-3</v>
      </c>
      <c r="G63" s="65">
        <v>2.3943071716676299</v>
      </c>
      <c r="H63" s="65"/>
      <c r="I63" s="68" t="s">
        <v>867</v>
      </c>
      <c r="J63" s="65">
        <v>10</v>
      </c>
      <c r="K63" s="65">
        <v>1.0533999999999999</v>
      </c>
      <c r="L63" s="65">
        <v>2.4957E-2</v>
      </c>
      <c r="M63" s="65">
        <v>0.33745000000000003</v>
      </c>
      <c r="N63" s="65">
        <v>9.0096000000000002E-4</v>
      </c>
      <c r="O63" s="65">
        <v>3.0452944900030698</v>
      </c>
    </row>
    <row r="64" spans="1:15" x14ac:dyDescent="0.2">
      <c r="A64" s="68" t="s">
        <v>730</v>
      </c>
      <c r="B64" s="65">
        <v>216</v>
      </c>
      <c r="C64" s="65">
        <v>0.15182000000000001</v>
      </c>
      <c r="D64" s="65">
        <v>1.6626999999999999E-2</v>
      </c>
      <c r="E64" s="65">
        <v>5.7322999999999999E-2</v>
      </c>
      <c r="F64" s="65">
        <v>4.0451999999999997E-3</v>
      </c>
      <c r="G64" s="65">
        <v>2.3930600014314001</v>
      </c>
      <c r="H64" s="65"/>
      <c r="I64" s="68" t="s">
        <v>868</v>
      </c>
      <c r="J64" s="65">
        <v>384</v>
      </c>
      <c r="K64" s="65">
        <v>0.14795</v>
      </c>
      <c r="L64" s="65">
        <v>2.1493000000000002E-2</v>
      </c>
      <c r="M64" s="65">
        <v>4.7426000000000003E-2</v>
      </c>
      <c r="N64" s="65">
        <v>9.0700999999999998E-4</v>
      </c>
      <c r="O64" s="65">
        <v>3.0423879247140202</v>
      </c>
    </row>
    <row r="65" spans="1:15" x14ac:dyDescent="0.2">
      <c r="A65" s="68" t="s">
        <v>731</v>
      </c>
      <c r="B65" s="65">
        <v>71</v>
      </c>
      <c r="C65" s="65">
        <v>0.27309</v>
      </c>
      <c r="D65" s="65">
        <v>1.7217E-2</v>
      </c>
      <c r="E65" s="65">
        <v>0.10357</v>
      </c>
      <c r="F65" s="65">
        <v>4.1901999999999998E-3</v>
      </c>
      <c r="G65" s="65">
        <v>2.37776524748157</v>
      </c>
      <c r="H65" s="65"/>
      <c r="I65" s="68" t="s">
        <v>869</v>
      </c>
      <c r="J65" s="65">
        <v>49</v>
      </c>
      <c r="K65" s="65">
        <v>0.42464000000000002</v>
      </c>
      <c r="L65" s="65">
        <v>2.2245999999999998E-2</v>
      </c>
      <c r="M65" s="65">
        <v>0.13705000000000001</v>
      </c>
      <c r="N65" s="65">
        <v>9.7431999999999998E-4</v>
      </c>
      <c r="O65" s="65">
        <v>3.0112983825364101</v>
      </c>
    </row>
    <row r="66" spans="1:15" x14ac:dyDescent="0.2">
      <c r="A66" s="68" t="s">
        <v>732</v>
      </c>
      <c r="B66" s="65">
        <v>5</v>
      </c>
      <c r="C66" s="65">
        <v>1.238</v>
      </c>
      <c r="D66" s="65">
        <v>2.0750999999999999E-2</v>
      </c>
      <c r="E66" s="65">
        <v>0.47237000000000001</v>
      </c>
      <c r="F66" s="65">
        <v>4.3904E-3</v>
      </c>
      <c r="G66" s="65">
        <v>2.35749591030936</v>
      </c>
      <c r="H66" s="65"/>
      <c r="I66" s="68" t="s">
        <v>870</v>
      </c>
      <c r="J66" s="65">
        <v>93</v>
      </c>
      <c r="K66" s="65">
        <v>0.28025</v>
      </c>
      <c r="L66" s="65">
        <v>2.0202000000000001E-2</v>
      </c>
      <c r="M66" s="65">
        <v>9.0910000000000005E-2</v>
      </c>
      <c r="N66" s="65">
        <v>1.0272E-3</v>
      </c>
      <c r="O66" s="65">
        <v>2.9883449892752201</v>
      </c>
    </row>
    <row r="67" spans="1:15" x14ac:dyDescent="0.2">
      <c r="A67" s="68" t="s">
        <v>733</v>
      </c>
      <c r="B67" s="65">
        <v>26</v>
      </c>
      <c r="C67" s="65">
        <v>0.43663999999999997</v>
      </c>
      <c r="D67" s="65">
        <v>1.668E-2</v>
      </c>
      <c r="E67" s="65">
        <v>0.16674</v>
      </c>
      <c r="F67" s="65">
        <v>4.4172999999999999E-3</v>
      </c>
      <c r="G67" s="65">
        <v>2.35484310472164</v>
      </c>
      <c r="H67" s="65"/>
      <c r="I67" s="68" t="s">
        <v>871</v>
      </c>
      <c r="J67" s="65">
        <v>1504</v>
      </c>
      <c r="K67" s="65">
        <v>7.3300000000000004E-2</v>
      </c>
      <c r="L67" s="65">
        <v>2.0385E-2</v>
      </c>
      <c r="M67" s="65">
        <v>2.3963000000000002E-2</v>
      </c>
      <c r="N67" s="65">
        <v>1.1125E-3</v>
      </c>
      <c r="O67" s="65">
        <v>2.9536999803470301</v>
      </c>
    </row>
    <row r="68" spans="1:15" x14ac:dyDescent="0.2">
      <c r="A68" s="68" t="s">
        <v>734</v>
      </c>
      <c r="B68" s="65">
        <v>18</v>
      </c>
      <c r="C68" s="65">
        <v>0.5494</v>
      </c>
      <c r="D68" s="65">
        <v>1.7465999999999999E-2</v>
      </c>
      <c r="E68" s="65">
        <v>0.21015</v>
      </c>
      <c r="F68" s="65">
        <v>4.4739000000000003E-3</v>
      </c>
      <c r="G68" s="65">
        <v>2.3493137274216802</v>
      </c>
      <c r="H68" s="65"/>
      <c r="I68" s="68" t="s">
        <v>872</v>
      </c>
      <c r="J68" s="65">
        <v>40</v>
      </c>
      <c r="K68" s="65">
        <v>0.44119999999999998</v>
      </c>
      <c r="L68" s="65">
        <v>2.0889000000000001E-2</v>
      </c>
      <c r="M68" s="65">
        <v>0.14432</v>
      </c>
      <c r="N68" s="65">
        <v>1.1192999999999999E-3</v>
      </c>
      <c r="O68" s="65">
        <v>2.9510534962395099</v>
      </c>
    </row>
    <row r="69" spans="1:15" x14ac:dyDescent="0.2">
      <c r="A69" s="68" t="s">
        <v>735</v>
      </c>
      <c r="B69" s="65">
        <v>26</v>
      </c>
      <c r="C69" s="65">
        <v>0.43289</v>
      </c>
      <c r="D69" s="65">
        <v>1.6537E-2</v>
      </c>
      <c r="E69" s="65">
        <v>0.16613</v>
      </c>
      <c r="F69" s="65">
        <v>4.5871999999999996E-3</v>
      </c>
      <c r="G69" s="65">
        <v>2.3384523243975899</v>
      </c>
      <c r="H69" s="65"/>
      <c r="I69" s="68" t="s">
        <v>873</v>
      </c>
      <c r="J69" s="65">
        <v>42</v>
      </c>
      <c r="K69" s="65">
        <v>0.44303999999999999</v>
      </c>
      <c r="L69" s="65">
        <v>2.1493000000000002E-2</v>
      </c>
      <c r="M69" s="65">
        <v>0.14546999999999999</v>
      </c>
      <c r="N69" s="65">
        <v>1.1634E-3</v>
      </c>
      <c r="O69" s="65">
        <v>2.9342709405376501</v>
      </c>
    </row>
    <row r="70" spans="1:15" x14ac:dyDescent="0.2">
      <c r="A70" s="68" t="s">
        <v>736</v>
      </c>
      <c r="B70" s="65">
        <v>10</v>
      </c>
      <c r="C70" s="65">
        <v>0.59799000000000002</v>
      </c>
      <c r="D70" s="65">
        <v>1.4173E-2</v>
      </c>
      <c r="E70" s="65">
        <v>0.22950999999999999</v>
      </c>
      <c r="F70" s="65">
        <v>4.5906000000000002E-3</v>
      </c>
      <c r="G70" s="65">
        <v>2.3381305476523999</v>
      </c>
      <c r="H70" s="65"/>
      <c r="I70" s="68" t="s">
        <v>874</v>
      </c>
      <c r="J70" s="65">
        <v>142</v>
      </c>
      <c r="K70" s="65">
        <v>0.23174</v>
      </c>
      <c r="L70" s="65">
        <v>2.0612999999999999E-2</v>
      </c>
      <c r="M70" s="65">
        <v>7.6281000000000002E-2</v>
      </c>
      <c r="N70" s="65">
        <v>1.1927999999999999E-3</v>
      </c>
      <c r="O70" s="65">
        <v>2.9234323695550599</v>
      </c>
    </row>
    <row r="71" spans="1:15" x14ac:dyDescent="0.2">
      <c r="A71" s="68" t="s">
        <v>737</v>
      </c>
      <c r="B71" s="65">
        <v>6</v>
      </c>
      <c r="C71" s="65">
        <v>0.91517999999999999</v>
      </c>
      <c r="D71" s="65">
        <v>1.6803999999999999E-2</v>
      </c>
      <c r="E71" s="65">
        <v>0.35132000000000002</v>
      </c>
      <c r="F71" s="65">
        <v>4.5979000000000003E-3</v>
      </c>
      <c r="G71" s="65">
        <v>2.3374404784604899</v>
      </c>
      <c r="H71" s="65"/>
      <c r="I71" s="68" t="s">
        <v>875</v>
      </c>
      <c r="J71" s="65">
        <v>77</v>
      </c>
      <c r="K71" s="65">
        <v>0.32332</v>
      </c>
      <c r="L71" s="65">
        <v>2.1217E-2</v>
      </c>
      <c r="M71" s="65">
        <v>0.10673000000000001</v>
      </c>
      <c r="N71" s="65">
        <v>1.2277E-3</v>
      </c>
      <c r="O71" s="65">
        <v>2.9109077441572802</v>
      </c>
    </row>
    <row r="72" spans="1:15" x14ac:dyDescent="0.2">
      <c r="A72" s="68" t="s">
        <v>738</v>
      </c>
      <c r="B72" s="65">
        <v>8</v>
      </c>
      <c r="C72" s="65">
        <v>0.79351000000000005</v>
      </c>
      <c r="D72" s="65">
        <v>1.6823000000000001E-2</v>
      </c>
      <c r="E72" s="65">
        <v>0.30575000000000002</v>
      </c>
      <c r="F72" s="65">
        <v>4.7292000000000002E-3</v>
      </c>
      <c r="G72" s="65">
        <v>2.32521231908677</v>
      </c>
      <c r="H72" s="65"/>
      <c r="I72" s="68" t="s">
        <v>876</v>
      </c>
      <c r="J72" s="65">
        <v>772</v>
      </c>
      <c r="K72" s="65">
        <v>9.9099000000000007E-2</v>
      </c>
      <c r="L72" s="65">
        <v>2.0183E-2</v>
      </c>
      <c r="M72" s="65">
        <v>3.2792000000000002E-2</v>
      </c>
      <c r="N72" s="65">
        <v>1.2573E-3</v>
      </c>
      <c r="O72" s="65">
        <v>2.90056108444649</v>
      </c>
    </row>
    <row r="73" spans="1:15" x14ac:dyDescent="0.2">
      <c r="A73" s="68" t="s">
        <v>739</v>
      </c>
      <c r="B73" s="65">
        <v>43</v>
      </c>
      <c r="C73" s="65">
        <v>0.37536000000000003</v>
      </c>
      <c r="D73" s="65">
        <v>1.8430999999999999E-2</v>
      </c>
      <c r="E73" s="65">
        <v>0.14466000000000001</v>
      </c>
      <c r="F73" s="65">
        <v>4.7374000000000001E-3</v>
      </c>
      <c r="G73" s="65">
        <v>2.32445994428647</v>
      </c>
      <c r="H73" s="65"/>
      <c r="I73" s="68" t="s">
        <v>877</v>
      </c>
      <c r="J73" s="65">
        <v>122</v>
      </c>
      <c r="K73" s="65">
        <v>0.25379000000000002</v>
      </c>
      <c r="L73" s="65">
        <v>2.0936E-2</v>
      </c>
      <c r="M73" s="65">
        <v>8.4246000000000001E-2</v>
      </c>
      <c r="N73" s="65">
        <v>1.2978E-3</v>
      </c>
      <c r="O73" s="65">
        <v>2.8867922301772699</v>
      </c>
    </row>
    <row r="74" spans="1:15" x14ac:dyDescent="0.2">
      <c r="A74" s="68" t="s">
        <v>740</v>
      </c>
      <c r="B74" s="65">
        <v>13</v>
      </c>
      <c r="C74" s="65">
        <v>0.65798000000000001</v>
      </c>
      <c r="D74" s="65">
        <v>1.7780000000000001E-2</v>
      </c>
      <c r="E74" s="65">
        <v>0.25391000000000002</v>
      </c>
      <c r="F74" s="65">
        <v>4.7831999999999996E-3</v>
      </c>
      <c r="G74" s="65">
        <v>2.32028145958791</v>
      </c>
      <c r="H74" s="65"/>
      <c r="I74" s="68" t="s">
        <v>878</v>
      </c>
      <c r="J74" s="65">
        <v>5</v>
      </c>
      <c r="K74" s="65">
        <v>1.0007999999999999</v>
      </c>
      <c r="L74" s="65">
        <v>1.6768999999999999E-2</v>
      </c>
      <c r="M74" s="65">
        <v>0.33265</v>
      </c>
      <c r="N74" s="65">
        <v>1.3143E-3</v>
      </c>
      <c r="O74" s="65">
        <v>2.8813054921021601</v>
      </c>
    </row>
    <row r="75" spans="1:15" ht="31" x14ac:dyDescent="0.2">
      <c r="A75" s="68" t="s">
        <v>741</v>
      </c>
      <c r="B75" s="65">
        <v>8</v>
      </c>
      <c r="C75" s="65">
        <v>0.68252000000000002</v>
      </c>
      <c r="D75" s="65">
        <v>1.447E-2</v>
      </c>
      <c r="E75" s="65">
        <v>0.26340000000000002</v>
      </c>
      <c r="F75" s="65">
        <v>4.7865E-3</v>
      </c>
      <c r="G75" s="65">
        <v>2.3199819367508101</v>
      </c>
      <c r="H75" s="65"/>
      <c r="I75" s="68" t="s">
        <v>879</v>
      </c>
      <c r="J75" s="65">
        <v>283</v>
      </c>
      <c r="K75" s="65">
        <v>0.16034999999999999</v>
      </c>
      <c r="L75" s="65">
        <v>2.0055E-2</v>
      </c>
      <c r="M75" s="65">
        <v>5.3308000000000001E-2</v>
      </c>
      <c r="N75" s="65">
        <v>1.3167999999999999E-3</v>
      </c>
      <c r="O75" s="65">
        <v>2.88048018213181</v>
      </c>
    </row>
    <row r="76" spans="1:15" x14ac:dyDescent="0.2">
      <c r="A76" s="68" t="s">
        <v>742</v>
      </c>
      <c r="B76" s="65">
        <v>39</v>
      </c>
      <c r="C76" s="65">
        <v>0.31374999999999997</v>
      </c>
      <c r="D76" s="65">
        <v>1.4674E-2</v>
      </c>
      <c r="E76" s="65">
        <v>0.12142</v>
      </c>
      <c r="F76" s="65">
        <v>4.8881999999999997E-3</v>
      </c>
      <c r="G76" s="65">
        <v>2.3108510333057102</v>
      </c>
      <c r="H76" s="65"/>
      <c r="I76" s="68" t="s">
        <v>880</v>
      </c>
      <c r="J76" s="65">
        <v>1468</v>
      </c>
      <c r="K76" s="65">
        <v>7.3209999999999997E-2</v>
      </c>
      <c r="L76" s="65">
        <v>2.0136999999999999E-2</v>
      </c>
      <c r="M76" s="65">
        <v>2.4444E-2</v>
      </c>
      <c r="N76" s="65">
        <v>1.3743E-3</v>
      </c>
      <c r="O76" s="65">
        <v>2.8619184535042499</v>
      </c>
    </row>
    <row r="77" spans="1:15" ht="31" x14ac:dyDescent="0.2">
      <c r="A77" s="68" t="s">
        <v>743</v>
      </c>
      <c r="B77" s="65">
        <v>43</v>
      </c>
      <c r="C77" s="65">
        <v>0.32229000000000002</v>
      </c>
      <c r="D77" s="65">
        <v>1.5824999999999999E-2</v>
      </c>
      <c r="E77" s="65">
        <v>0.12472999999999999</v>
      </c>
      <c r="F77" s="65">
        <v>4.8893000000000001E-3</v>
      </c>
      <c r="G77" s="65">
        <v>2.3107533142707601</v>
      </c>
      <c r="H77" s="65"/>
      <c r="I77" s="68" t="s">
        <v>881</v>
      </c>
      <c r="J77" s="65">
        <v>57</v>
      </c>
      <c r="K77" s="65">
        <v>0.31548999999999999</v>
      </c>
      <c r="L77" s="65">
        <v>1.7822000000000001E-2</v>
      </c>
      <c r="M77" s="65">
        <v>0.10585</v>
      </c>
      <c r="N77" s="65">
        <v>1.441E-3</v>
      </c>
      <c r="O77" s="65">
        <v>2.8413360191860102</v>
      </c>
    </row>
    <row r="78" spans="1:15" x14ac:dyDescent="0.2">
      <c r="A78" s="68" t="s">
        <v>744</v>
      </c>
      <c r="B78" s="65">
        <v>9</v>
      </c>
      <c r="C78" s="65">
        <v>0.63780000000000003</v>
      </c>
      <c r="D78" s="65">
        <v>1.4342000000000001E-2</v>
      </c>
      <c r="E78" s="65">
        <v>0.24685000000000001</v>
      </c>
      <c r="F78" s="65">
        <v>4.8912000000000001E-3</v>
      </c>
      <c r="G78" s="65">
        <v>2.3105845786179899</v>
      </c>
      <c r="H78" s="65"/>
      <c r="I78" s="68" t="s">
        <v>882</v>
      </c>
      <c r="J78" s="65">
        <v>5</v>
      </c>
      <c r="K78" s="65">
        <v>1.0859000000000001</v>
      </c>
      <c r="L78" s="65">
        <v>1.8196E-2</v>
      </c>
      <c r="M78" s="65">
        <v>0.36551</v>
      </c>
      <c r="N78" s="65">
        <v>1.4862E-3</v>
      </c>
      <c r="O78" s="65">
        <v>2.8279227430305198</v>
      </c>
    </row>
    <row r="79" spans="1:15" x14ac:dyDescent="0.2">
      <c r="A79" s="68" t="s">
        <v>745</v>
      </c>
      <c r="B79" s="65">
        <v>52</v>
      </c>
      <c r="C79" s="65">
        <v>0.32188</v>
      </c>
      <c r="D79" s="65">
        <v>1.7375999999999999E-2</v>
      </c>
      <c r="E79" s="65">
        <v>0.12497</v>
      </c>
      <c r="F79" s="65">
        <v>5.0077999999999998E-3</v>
      </c>
      <c r="G79" s="65">
        <v>2.3003530241727899</v>
      </c>
      <c r="H79" s="65"/>
      <c r="I79" s="68" t="s">
        <v>883</v>
      </c>
      <c r="J79" s="65">
        <v>1022</v>
      </c>
      <c r="K79" s="65">
        <v>8.4361000000000005E-2</v>
      </c>
      <c r="L79" s="65">
        <v>1.9623000000000002E-2</v>
      </c>
      <c r="M79" s="65">
        <v>2.8402E-2</v>
      </c>
      <c r="N79" s="65">
        <v>1.4901000000000001E-3</v>
      </c>
      <c r="O79" s="65">
        <v>2.8267845852851101</v>
      </c>
    </row>
    <row r="80" spans="1:15" ht="31" x14ac:dyDescent="0.2">
      <c r="A80" s="68" t="s">
        <v>746</v>
      </c>
      <c r="B80" s="65">
        <v>4</v>
      </c>
      <c r="C80" s="65">
        <v>1.1695</v>
      </c>
      <c r="D80" s="65">
        <v>1.7533E-2</v>
      </c>
      <c r="E80" s="65">
        <v>0.45445999999999998</v>
      </c>
      <c r="F80" s="65">
        <v>5.0415E-3</v>
      </c>
      <c r="G80" s="65">
        <v>2.2974402284748399</v>
      </c>
      <c r="H80" s="65"/>
      <c r="I80" s="68" t="s">
        <v>741</v>
      </c>
      <c r="J80" s="65">
        <v>8</v>
      </c>
      <c r="K80" s="65">
        <v>0.80954000000000004</v>
      </c>
      <c r="L80" s="65">
        <v>1.7156000000000001E-2</v>
      </c>
      <c r="M80" s="65">
        <v>0.27290999999999999</v>
      </c>
      <c r="N80" s="65">
        <v>1.5093000000000001E-3</v>
      </c>
      <c r="O80" s="65">
        <v>2.8212244279545899</v>
      </c>
    </row>
    <row r="81" spans="1:15" x14ac:dyDescent="0.2">
      <c r="A81" s="68" t="s">
        <v>747</v>
      </c>
      <c r="B81" s="65">
        <v>7</v>
      </c>
      <c r="C81" s="65">
        <v>0.91947000000000001</v>
      </c>
      <c r="D81" s="65">
        <v>1.8235000000000001E-2</v>
      </c>
      <c r="E81" s="65">
        <v>0.35769000000000001</v>
      </c>
      <c r="F81" s="65">
        <v>5.0810999999999999E-3</v>
      </c>
      <c r="G81" s="65">
        <v>2.2940422577524</v>
      </c>
      <c r="H81" s="65"/>
      <c r="I81" s="68" t="s">
        <v>884</v>
      </c>
      <c r="J81" s="65">
        <v>57</v>
      </c>
      <c r="K81" s="65">
        <v>0.33485999999999999</v>
      </c>
      <c r="L81" s="65">
        <v>1.8915999999999999E-2</v>
      </c>
      <c r="M81" s="65">
        <v>0.11317000000000001</v>
      </c>
      <c r="N81" s="65">
        <v>1.5456000000000001E-3</v>
      </c>
      <c r="O81" s="65">
        <v>2.8109028909285798</v>
      </c>
    </row>
    <row r="82" spans="1:15" x14ac:dyDescent="0.2">
      <c r="A82" s="68" t="s">
        <v>748</v>
      </c>
      <c r="B82" s="65">
        <v>279</v>
      </c>
      <c r="C82" s="65">
        <v>0.13894999999999999</v>
      </c>
      <c r="D82" s="65">
        <v>1.7263000000000001E-2</v>
      </c>
      <c r="E82" s="65">
        <v>5.4178999999999998E-2</v>
      </c>
      <c r="F82" s="65">
        <v>5.1692999999999999E-3</v>
      </c>
      <c r="G82" s="65">
        <v>2.28656826284801</v>
      </c>
      <c r="H82" s="65"/>
      <c r="I82" s="68" t="s">
        <v>885</v>
      </c>
      <c r="J82" s="65">
        <v>135</v>
      </c>
      <c r="K82" s="65">
        <v>0.23921000000000001</v>
      </c>
      <c r="L82" s="65">
        <v>2.0750999999999999E-2</v>
      </c>
      <c r="M82" s="65">
        <v>8.0879999999999994E-2</v>
      </c>
      <c r="N82" s="65">
        <v>1.5524E-3</v>
      </c>
      <c r="O82" s="65">
        <v>2.8089963659320198</v>
      </c>
    </row>
    <row r="83" spans="1:15" x14ac:dyDescent="0.2">
      <c r="A83" s="68" t="s">
        <v>749</v>
      </c>
      <c r="B83" s="65">
        <v>5</v>
      </c>
      <c r="C83" s="65">
        <v>1.1136999999999999</v>
      </c>
      <c r="D83" s="65">
        <v>1.8668000000000001E-2</v>
      </c>
      <c r="E83" s="65">
        <v>0.43492999999999998</v>
      </c>
      <c r="F83" s="65">
        <v>5.2281000000000003E-3</v>
      </c>
      <c r="G83" s="65">
        <v>2.2816561140844498</v>
      </c>
      <c r="H83" s="65"/>
      <c r="I83" s="68" t="s">
        <v>886</v>
      </c>
      <c r="J83" s="65">
        <v>33</v>
      </c>
      <c r="K83" s="65">
        <v>0.47933999999999999</v>
      </c>
      <c r="L83" s="65">
        <v>2.0618000000000001E-2</v>
      </c>
      <c r="M83" s="65">
        <v>0.16284999999999999</v>
      </c>
      <c r="N83" s="65">
        <v>1.6249999999999999E-3</v>
      </c>
      <c r="O83" s="65">
        <v>2.7891466346851099</v>
      </c>
    </row>
    <row r="84" spans="1:15" x14ac:dyDescent="0.2">
      <c r="A84" s="68" t="s">
        <v>750</v>
      </c>
      <c r="B84" s="65">
        <v>28</v>
      </c>
      <c r="C84" s="65">
        <v>0.43276999999999999</v>
      </c>
      <c r="D84" s="65">
        <v>1.7155E-2</v>
      </c>
      <c r="E84" s="65">
        <v>0.16930999999999999</v>
      </c>
      <c r="F84" s="65">
        <v>5.2970999999999999E-3</v>
      </c>
      <c r="G84" s="65">
        <v>2.2759618282654102</v>
      </c>
      <c r="H84" s="65"/>
      <c r="I84" s="68" t="s">
        <v>887</v>
      </c>
      <c r="J84" s="65">
        <v>30</v>
      </c>
      <c r="K84" s="65">
        <v>0.49232999999999999</v>
      </c>
      <c r="L84" s="65">
        <v>2.0192999999999999E-2</v>
      </c>
      <c r="M84" s="65">
        <v>0.16733999999999999</v>
      </c>
      <c r="N84" s="65">
        <v>1.6324E-3</v>
      </c>
      <c r="O84" s="65">
        <v>2.78717341389877</v>
      </c>
    </row>
    <row r="85" spans="1:15" x14ac:dyDescent="0.2">
      <c r="A85" s="68" t="s">
        <v>751</v>
      </c>
      <c r="B85" s="65">
        <v>142</v>
      </c>
      <c r="C85" s="65">
        <v>0.17818999999999999</v>
      </c>
      <c r="D85" s="65">
        <v>1.5855999999999999E-2</v>
      </c>
      <c r="E85" s="65">
        <v>6.9758000000000001E-2</v>
      </c>
      <c r="F85" s="65">
        <v>5.3232000000000002E-3</v>
      </c>
      <c r="G85" s="65">
        <v>2.27382721647525</v>
      </c>
      <c r="H85" s="65"/>
      <c r="I85" s="68" t="s">
        <v>888</v>
      </c>
      <c r="J85" s="65">
        <v>15</v>
      </c>
      <c r="K85" s="65">
        <v>0.61817</v>
      </c>
      <c r="L85" s="65">
        <v>1.7935E-2</v>
      </c>
      <c r="M85" s="65">
        <v>0.21085000000000001</v>
      </c>
      <c r="N85" s="65">
        <v>1.6876E-3</v>
      </c>
      <c r="O85" s="65">
        <v>2.77273048329016</v>
      </c>
    </row>
    <row r="86" spans="1:15" x14ac:dyDescent="0.2">
      <c r="A86" s="68" t="s">
        <v>752</v>
      </c>
      <c r="B86" s="65">
        <v>83</v>
      </c>
      <c r="C86" s="65">
        <v>0.23683999999999999</v>
      </c>
      <c r="D86" s="65">
        <v>1.6139000000000001E-2</v>
      </c>
      <c r="E86" s="65">
        <v>9.2823000000000003E-2</v>
      </c>
      <c r="F86" s="65">
        <v>5.3670000000000002E-3</v>
      </c>
      <c r="G86" s="65">
        <v>2.2702684047129602</v>
      </c>
      <c r="H86" s="65"/>
      <c r="I86" s="68" t="s">
        <v>889</v>
      </c>
      <c r="J86" s="65">
        <v>339</v>
      </c>
      <c r="K86" s="65">
        <v>0.14121</v>
      </c>
      <c r="L86" s="65">
        <v>1.9297999999999999E-2</v>
      </c>
      <c r="M86" s="65">
        <v>4.8562000000000001E-2</v>
      </c>
      <c r="N86" s="65">
        <v>1.8228000000000001E-3</v>
      </c>
      <c r="O86" s="65">
        <v>2.7392609800895902</v>
      </c>
    </row>
    <row r="87" spans="1:15" x14ac:dyDescent="0.2">
      <c r="A87" s="68" t="s">
        <v>753</v>
      </c>
      <c r="B87" s="65">
        <v>645</v>
      </c>
      <c r="C87" s="65">
        <v>8.4053000000000003E-2</v>
      </c>
      <c r="D87" s="65">
        <v>1.5710999999999999E-2</v>
      </c>
      <c r="E87" s="65">
        <v>3.2966000000000002E-2</v>
      </c>
      <c r="F87" s="65">
        <v>5.3962000000000003E-3</v>
      </c>
      <c r="G87" s="65">
        <v>2.2679119623939901</v>
      </c>
      <c r="H87" s="65"/>
      <c r="I87" s="68" t="s">
        <v>890</v>
      </c>
      <c r="J87" s="65">
        <v>7</v>
      </c>
      <c r="K87" s="65">
        <v>1.0819000000000001</v>
      </c>
      <c r="L87" s="65">
        <v>2.1447999999999998E-2</v>
      </c>
      <c r="M87" s="65">
        <v>0.37380000000000002</v>
      </c>
      <c r="N87" s="65">
        <v>1.9028999999999999E-3</v>
      </c>
      <c r="O87" s="65">
        <v>2.72058403388287</v>
      </c>
    </row>
    <row r="88" spans="1:15" x14ac:dyDescent="0.2">
      <c r="A88" s="68" t="s">
        <v>754</v>
      </c>
      <c r="B88" s="65">
        <v>1165</v>
      </c>
      <c r="C88" s="65">
        <v>6.4390000000000003E-2</v>
      </c>
      <c r="D88" s="65">
        <v>1.5928000000000001E-2</v>
      </c>
      <c r="E88" s="65">
        <v>2.5366E-2</v>
      </c>
      <c r="F88" s="65">
        <v>5.5721E-3</v>
      </c>
      <c r="G88" s="65">
        <v>2.2539810980882602</v>
      </c>
      <c r="H88" s="65"/>
      <c r="I88" s="68" t="s">
        <v>891</v>
      </c>
      <c r="J88" s="65">
        <v>6</v>
      </c>
      <c r="K88" s="65">
        <v>1.2657</v>
      </c>
      <c r="L88" s="65">
        <v>2.3231000000000002E-2</v>
      </c>
      <c r="M88" s="65">
        <v>0.43802999999999997</v>
      </c>
      <c r="N88" s="65">
        <v>1.9315999999999999E-3</v>
      </c>
      <c r="O88" s="65">
        <v>2.7140828032716899</v>
      </c>
    </row>
    <row r="89" spans="1:15" ht="31" x14ac:dyDescent="0.2">
      <c r="A89" s="68" t="s">
        <v>755</v>
      </c>
      <c r="B89" s="65">
        <v>5</v>
      </c>
      <c r="C89" s="65">
        <v>0.92544000000000004</v>
      </c>
      <c r="D89" s="65">
        <v>1.5512E-2</v>
      </c>
      <c r="E89" s="65">
        <v>0.36575000000000002</v>
      </c>
      <c r="F89" s="65">
        <v>5.7038999999999996E-3</v>
      </c>
      <c r="G89" s="65">
        <v>2.2438280970813098</v>
      </c>
      <c r="H89" s="65"/>
      <c r="I89" s="68" t="s">
        <v>892</v>
      </c>
      <c r="J89" s="65">
        <v>23</v>
      </c>
      <c r="K89" s="65">
        <v>0.47219</v>
      </c>
      <c r="L89" s="65">
        <v>1.6959999999999999E-2</v>
      </c>
      <c r="M89" s="65">
        <v>0.16341</v>
      </c>
      <c r="N89" s="65">
        <v>1.9315999999999999E-3</v>
      </c>
      <c r="O89" s="65">
        <v>2.7140828032716899</v>
      </c>
    </row>
    <row r="90" spans="1:15" x14ac:dyDescent="0.2">
      <c r="A90" s="68" t="s">
        <v>756</v>
      </c>
      <c r="B90" s="65">
        <v>8</v>
      </c>
      <c r="C90" s="65">
        <v>0.73648999999999998</v>
      </c>
      <c r="D90" s="65">
        <v>1.5613999999999999E-2</v>
      </c>
      <c r="E90" s="65">
        <v>0.29147000000000001</v>
      </c>
      <c r="F90" s="65">
        <v>5.7593000000000002E-3</v>
      </c>
      <c r="G90" s="65">
        <v>2.2396302986273802</v>
      </c>
      <c r="H90" s="65"/>
      <c r="I90" s="68" t="s">
        <v>893</v>
      </c>
      <c r="J90" s="65">
        <v>106</v>
      </c>
      <c r="K90" s="65">
        <v>0.25323000000000001</v>
      </c>
      <c r="L90" s="65">
        <v>1.9480999999999998E-2</v>
      </c>
      <c r="M90" s="65">
        <v>8.7661000000000003E-2</v>
      </c>
      <c r="N90" s="65">
        <v>1.9363E-3</v>
      </c>
      <c r="O90" s="65">
        <v>2.7130273545426302</v>
      </c>
    </row>
    <row r="91" spans="1:15" x14ac:dyDescent="0.2">
      <c r="A91" s="68" t="s">
        <v>757</v>
      </c>
      <c r="B91" s="65">
        <v>25</v>
      </c>
      <c r="C91" s="65">
        <v>0.42330000000000001</v>
      </c>
      <c r="D91" s="65">
        <v>1.5857E-2</v>
      </c>
      <c r="E91" s="65">
        <v>0.16757</v>
      </c>
      <c r="F91" s="65">
        <v>5.7717000000000003E-3</v>
      </c>
      <c r="G91" s="65">
        <v>2.2386962506434398</v>
      </c>
      <c r="H91" s="65"/>
      <c r="I91" s="68" t="s">
        <v>740</v>
      </c>
      <c r="J91" s="65">
        <v>13</v>
      </c>
      <c r="K91" s="65">
        <v>0.77995000000000003</v>
      </c>
      <c r="L91" s="65">
        <v>2.1068E-2</v>
      </c>
      <c r="M91" s="65">
        <v>0.27137</v>
      </c>
      <c r="N91" s="65">
        <v>2.0284999999999999E-3</v>
      </c>
      <c r="O91" s="65">
        <v>2.6928249879596602</v>
      </c>
    </row>
    <row r="92" spans="1:15" x14ac:dyDescent="0.2">
      <c r="A92" s="68" t="s">
        <v>758</v>
      </c>
      <c r="B92" s="65">
        <v>67</v>
      </c>
      <c r="C92" s="65">
        <v>0.26085000000000003</v>
      </c>
      <c r="D92" s="65">
        <v>1.5977999999999999E-2</v>
      </c>
      <c r="E92" s="65">
        <v>0.10349</v>
      </c>
      <c r="F92" s="65">
        <v>5.8630000000000002E-3</v>
      </c>
      <c r="G92" s="65">
        <v>2.2318801058152</v>
      </c>
      <c r="H92" s="65"/>
      <c r="I92" s="68" t="s">
        <v>894</v>
      </c>
      <c r="J92" s="65">
        <v>175</v>
      </c>
      <c r="K92" s="65">
        <v>0.19947999999999999</v>
      </c>
      <c r="L92" s="65">
        <v>1.968E-2</v>
      </c>
      <c r="M92" s="65">
        <v>6.9731000000000001E-2</v>
      </c>
      <c r="N92" s="65">
        <v>2.1158000000000001E-3</v>
      </c>
      <c r="O92" s="65">
        <v>2.6745253872046701</v>
      </c>
    </row>
    <row r="93" spans="1:15" x14ac:dyDescent="0.2">
      <c r="A93" s="68" t="s">
        <v>759</v>
      </c>
      <c r="B93" s="65">
        <v>6</v>
      </c>
      <c r="C93" s="65">
        <v>0.74356999999999995</v>
      </c>
      <c r="D93" s="65">
        <v>1.3653E-2</v>
      </c>
      <c r="E93" s="65">
        <v>0.29520000000000002</v>
      </c>
      <c r="F93" s="65">
        <v>5.8910999999999998E-3</v>
      </c>
      <c r="G93" s="65">
        <v>2.2298036051574699</v>
      </c>
      <c r="H93" s="65"/>
      <c r="I93" s="68" t="s">
        <v>895</v>
      </c>
      <c r="J93" s="65">
        <v>20</v>
      </c>
      <c r="K93" s="65">
        <v>0.56932000000000005</v>
      </c>
      <c r="L93" s="65">
        <v>1.9071000000000001E-2</v>
      </c>
      <c r="M93" s="65">
        <v>0.19919000000000001</v>
      </c>
      <c r="N93" s="65">
        <v>2.1332E-3</v>
      </c>
      <c r="O93" s="65">
        <v>2.6709684249891601</v>
      </c>
    </row>
    <row r="94" spans="1:15" x14ac:dyDescent="0.2">
      <c r="A94" s="68" t="s">
        <v>760</v>
      </c>
      <c r="B94" s="65">
        <v>46</v>
      </c>
      <c r="C94" s="65">
        <v>0.30199999999999999</v>
      </c>
      <c r="D94" s="65">
        <v>1.5336000000000001E-2</v>
      </c>
      <c r="E94" s="65">
        <v>0.11992</v>
      </c>
      <c r="F94" s="65">
        <v>5.8995999999999996E-3</v>
      </c>
      <c r="G94" s="65">
        <v>2.2291774330496801</v>
      </c>
      <c r="H94" s="65"/>
      <c r="I94" s="68" t="s">
        <v>896</v>
      </c>
      <c r="J94" s="65">
        <v>32</v>
      </c>
      <c r="K94" s="65">
        <v>0.40006000000000003</v>
      </c>
      <c r="L94" s="65">
        <v>1.6945000000000002E-2</v>
      </c>
      <c r="M94" s="65">
        <v>0.14008999999999999</v>
      </c>
      <c r="N94" s="65">
        <v>2.1503E-3</v>
      </c>
      <c r="O94" s="65">
        <v>2.6675009450818199</v>
      </c>
    </row>
    <row r="95" spans="1:15" ht="31" x14ac:dyDescent="0.2">
      <c r="A95" s="68" t="s">
        <v>761</v>
      </c>
      <c r="B95" s="65">
        <v>9</v>
      </c>
      <c r="C95" s="65">
        <v>0.79898999999999998</v>
      </c>
      <c r="D95" s="65">
        <v>1.7965999999999999E-2</v>
      </c>
      <c r="E95" s="65">
        <v>0.31731999999999999</v>
      </c>
      <c r="F95" s="65">
        <v>5.9069999999999999E-3</v>
      </c>
      <c r="G95" s="65">
        <v>2.2286330291422201</v>
      </c>
      <c r="H95" s="65"/>
      <c r="I95" s="68" t="s">
        <v>897</v>
      </c>
      <c r="J95" s="65">
        <v>34</v>
      </c>
      <c r="K95" s="65">
        <v>0.45341999999999999</v>
      </c>
      <c r="L95" s="65">
        <v>1.9795E-2</v>
      </c>
      <c r="M95" s="65">
        <v>0.15884000000000001</v>
      </c>
      <c r="N95" s="65">
        <v>2.1578999999999999E-3</v>
      </c>
      <c r="O95" s="65">
        <v>2.6659686849795499</v>
      </c>
    </row>
    <row r="96" spans="1:15" x14ac:dyDescent="0.2">
      <c r="A96" s="68" t="s">
        <v>762</v>
      </c>
      <c r="B96" s="65">
        <v>14</v>
      </c>
      <c r="C96" s="65">
        <v>0.53398000000000001</v>
      </c>
      <c r="D96" s="65">
        <v>1.4973E-2</v>
      </c>
      <c r="E96" s="65">
        <v>0.21310000000000001</v>
      </c>
      <c r="F96" s="65">
        <v>6.1142000000000002E-3</v>
      </c>
      <c r="G96" s="65">
        <v>2.2136603592841602</v>
      </c>
      <c r="H96" s="65"/>
      <c r="I96" s="68" t="s">
        <v>898</v>
      </c>
      <c r="J96" s="65">
        <v>21</v>
      </c>
      <c r="K96" s="65">
        <v>0.50427</v>
      </c>
      <c r="L96" s="65">
        <v>1.7308E-2</v>
      </c>
      <c r="M96" s="65">
        <v>0.17666999999999999</v>
      </c>
      <c r="N96" s="65">
        <v>2.1595E-3</v>
      </c>
      <c r="O96" s="65">
        <v>2.6656467916164801</v>
      </c>
    </row>
    <row r="97" spans="1:15" x14ac:dyDescent="0.2">
      <c r="A97" s="68" t="s">
        <v>763</v>
      </c>
      <c r="B97" s="65">
        <v>43</v>
      </c>
      <c r="C97" s="65">
        <v>0.33864</v>
      </c>
      <c r="D97" s="65">
        <v>1.6628E-2</v>
      </c>
      <c r="E97" s="65">
        <v>0.13539000000000001</v>
      </c>
      <c r="F97" s="65">
        <v>6.1942999999999998E-3</v>
      </c>
      <c r="G97" s="65">
        <v>2.20800776488342</v>
      </c>
      <c r="H97" s="65"/>
      <c r="I97" s="68" t="s">
        <v>899</v>
      </c>
      <c r="J97" s="65">
        <v>5</v>
      </c>
      <c r="K97" s="65">
        <v>1.0367</v>
      </c>
      <c r="L97" s="65">
        <v>1.7371000000000001E-2</v>
      </c>
      <c r="M97" s="65">
        <v>0.37036000000000002</v>
      </c>
      <c r="N97" s="65">
        <v>2.5646000000000002E-3</v>
      </c>
      <c r="O97" s="65">
        <v>2.5909803620685099</v>
      </c>
    </row>
    <row r="98" spans="1:15" x14ac:dyDescent="0.2">
      <c r="A98" s="68" t="s">
        <v>764</v>
      </c>
      <c r="B98" s="65">
        <v>203</v>
      </c>
      <c r="C98" s="65">
        <v>0.14948</v>
      </c>
      <c r="D98" s="65">
        <v>1.5876000000000001E-2</v>
      </c>
      <c r="E98" s="65">
        <v>5.9804999999999997E-2</v>
      </c>
      <c r="F98" s="65">
        <v>6.2227999999999997E-3</v>
      </c>
      <c r="G98" s="65">
        <v>2.2060141569606002</v>
      </c>
      <c r="H98" s="65"/>
      <c r="I98" s="68" t="s">
        <v>900</v>
      </c>
      <c r="J98" s="65">
        <v>127</v>
      </c>
      <c r="K98" s="65">
        <v>0.22294</v>
      </c>
      <c r="L98" s="65">
        <v>1.8762000000000001E-2</v>
      </c>
      <c r="M98" s="65">
        <v>7.9689999999999997E-2</v>
      </c>
      <c r="N98" s="65">
        <v>2.5777E-3</v>
      </c>
      <c r="O98" s="65">
        <v>2.58876762845893</v>
      </c>
    </row>
    <row r="99" spans="1:15" ht="31" x14ac:dyDescent="0.2">
      <c r="A99" s="68" t="s">
        <v>765</v>
      </c>
      <c r="B99" s="65">
        <v>12</v>
      </c>
      <c r="C99" s="65">
        <v>0.55408999999999997</v>
      </c>
      <c r="D99" s="65">
        <v>1.4385999999999999E-2</v>
      </c>
      <c r="E99" s="65">
        <v>0.22197</v>
      </c>
      <c r="F99" s="65">
        <v>6.2797E-3</v>
      </c>
      <c r="G99" s="65">
        <v>2.2020611033100401</v>
      </c>
      <c r="H99" s="65"/>
      <c r="I99" s="68" t="s">
        <v>901</v>
      </c>
      <c r="J99" s="65">
        <v>8</v>
      </c>
      <c r="K99" s="65">
        <v>0.84531000000000001</v>
      </c>
      <c r="L99" s="65">
        <v>1.7915E-2</v>
      </c>
      <c r="M99" s="65">
        <v>0.30262</v>
      </c>
      <c r="N99" s="65">
        <v>2.6118000000000001E-3</v>
      </c>
      <c r="O99" s="65">
        <v>2.5830600824589598</v>
      </c>
    </row>
    <row r="100" spans="1:15" ht="31" x14ac:dyDescent="0.2">
      <c r="A100" s="68" t="s">
        <v>766</v>
      </c>
      <c r="B100" s="65">
        <v>24</v>
      </c>
      <c r="C100" s="65">
        <v>0.42592000000000002</v>
      </c>
      <c r="D100" s="65">
        <v>1.5633000000000001E-2</v>
      </c>
      <c r="E100" s="65">
        <v>0.17082</v>
      </c>
      <c r="F100" s="65">
        <v>6.3325999999999999E-3</v>
      </c>
      <c r="G100" s="65">
        <v>2.1984179434078799</v>
      </c>
      <c r="H100" s="65"/>
      <c r="I100" s="68" t="s">
        <v>902</v>
      </c>
      <c r="J100" s="65">
        <v>5</v>
      </c>
      <c r="K100" s="65">
        <v>1.3605</v>
      </c>
      <c r="L100" s="65">
        <v>2.2796E-2</v>
      </c>
      <c r="M100" s="65">
        <v>0.49024000000000001</v>
      </c>
      <c r="N100" s="65">
        <v>2.7617000000000002E-3</v>
      </c>
      <c r="O100" s="65">
        <v>2.5588235000589199</v>
      </c>
    </row>
    <row r="101" spans="1:15" x14ac:dyDescent="0.2">
      <c r="A101" s="68" t="s">
        <v>767</v>
      </c>
      <c r="B101" s="65">
        <v>11</v>
      </c>
      <c r="C101" s="65">
        <v>0.64783999999999997</v>
      </c>
      <c r="D101" s="65">
        <v>1.6104E-2</v>
      </c>
      <c r="E101" s="65">
        <v>0.26007000000000002</v>
      </c>
      <c r="F101" s="65">
        <v>6.3736000000000001E-3</v>
      </c>
      <c r="G101" s="65">
        <v>2.1956151958424899</v>
      </c>
      <c r="H101" s="65"/>
      <c r="I101" s="68" t="s">
        <v>903</v>
      </c>
      <c r="J101" s="65">
        <v>31</v>
      </c>
      <c r="K101" s="65">
        <v>0.50905999999999996</v>
      </c>
      <c r="L101" s="65">
        <v>2.1222999999999999E-2</v>
      </c>
      <c r="M101" s="65">
        <v>0.18354000000000001</v>
      </c>
      <c r="N101" s="65">
        <v>2.7755000000000002E-3</v>
      </c>
      <c r="O101" s="65">
        <v>2.5566587683321198</v>
      </c>
    </row>
    <row r="102" spans="1:15" x14ac:dyDescent="0.2">
      <c r="A102" s="68" t="s">
        <v>768</v>
      </c>
      <c r="B102" s="65">
        <v>517</v>
      </c>
      <c r="C102" s="65">
        <v>9.6640000000000004E-2</v>
      </c>
      <c r="D102" s="65">
        <v>1.6233000000000001E-2</v>
      </c>
      <c r="E102" s="65">
        <v>3.8831999999999998E-2</v>
      </c>
      <c r="F102" s="65">
        <v>6.4153999999999999E-3</v>
      </c>
      <c r="G102" s="65">
        <v>2.1927762601967702</v>
      </c>
      <c r="H102" s="65"/>
      <c r="I102" s="68" t="s">
        <v>904</v>
      </c>
      <c r="J102" s="65">
        <v>187</v>
      </c>
      <c r="K102" s="65">
        <v>0.18210999999999999</v>
      </c>
      <c r="L102" s="65">
        <v>1.8565000000000002E-2</v>
      </c>
      <c r="M102" s="65">
        <v>6.5668000000000004E-2</v>
      </c>
      <c r="N102" s="65">
        <v>2.7788999999999999E-3</v>
      </c>
      <c r="O102" s="65">
        <v>2.55612708122896</v>
      </c>
    </row>
    <row r="103" spans="1:15" x14ac:dyDescent="0.2">
      <c r="A103" s="68" t="s">
        <v>769</v>
      </c>
      <c r="B103" s="65">
        <v>28</v>
      </c>
      <c r="C103" s="65">
        <v>0.38701000000000002</v>
      </c>
      <c r="D103" s="65">
        <v>1.5341E-2</v>
      </c>
      <c r="E103" s="65">
        <v>0.15581</v>
      </c>
      <c r="F103" s="65">
        <v>6.5036E-3</v>
      </c>
      <c r="G103" s="65">
        <v>2.1868461776130701</v>
      </c>
      <c r="H103" s="65"/>
      <c r="I103" s="68" t="s">
        <v>905</v>
      </c>
      <c r="J103" s="65">
        <v>65</v>
      </c>
      <c r="K103" s="65">
        <v>0.33778999999999998</v>
      </c>
      <c r="L103" s="65">
        <v>2.0372999999999999E-2</v>
      </c>
      <c r="M103" s="65">
        <v>0.12182</v>
      </c>
      <c r="N103" s="65">
        <v>2.7810000000000001E-3</v>
      </c>
      <c r="O103" s="65">
        <v>2.5557990111358402</v>
      </c>
    </row>
    <row r="104" spans="1:15" x14ac:dyDescent="0.2">
      <c r="A104" s="68" t="s">
        <v>770</v>
      </c>
      <c r="B104" s="65">
        <v>6</v>
      </c>
      <c r="C104" s="65">
        <v>1.0901000000000001</v>
      </c>
      <c r="D104" s="65">
        <v>2.0015000000000002E-2</v>
      </c>
      <c r="E104" s="65">
        <v>0.43890000000000001</v>
      </c>
      <c r="F104" s="65">
        <v>6.5065000000000001E-3</v>
      </c>
      <c r="G104" s="65">
        <v>2.18665256587783</v>
      </c>
      <c r="H104" s="65"/>
      <c r="I104" s="68" t="s">
        <v>906</v>
      </c>
      <c r="J104" s="65">
        <v>8</v>
      </c>
      <c r="K104" s="65">
        <v>0.83375999999999995</v>
      </c>
      <c r="L104" s="65">
        <v>1.7670000000000002E-2</v>
      </c>
      <c r="M104" s="65">
        <v>0.30112</v>
      </c>
      <c r="N104" s="65">
        <v>2.8156000000000001E-3</v>
      </c>
      <c r="O104" s="65">
        <v>2.5504290434687902</v>
      </c>
    </row>
    <row r="105" spans="1:15" x14ac:dyDescent="0.2">
      <c r="A105" s="68" t="s">
        <v>771</v>
      </c>
      <c r="B105" s="65">
        <v>38</v>
      </c>
      <c r="C105" s="65">
        <v>0.32830999999999999</v>
      </c>
      <c r="D105" s="65">
        <v>1.5157E-2</v>
      </c>
      <c r="E105" s="65">
        <v>0.13231999999999999</v>
      </c>
      <c r="F105" s="65">
        <v>6.5537E-3</v>
      </c>
      <c r="G105" s="65">
        <v>2.18351344261897</v>
      </c>
      <c r="H105" s="65"/>
      <c r="I105" s="68" t="s">
        <v>907</v>
      </c>
      <c r="J105" s="65">
        <v>60</v>
      </c>
      <c r="K105" s="65">
        <v>0.33011000000000001</v>
      </c>
      <c r="L105" s="65">
        <v>1.9130999999999999E-2</v>
      </c>
      <c r="M105" s="65">
        <v>0.11944</v>
      </c>
      <c r="N105" s="65">
        <v>2.8592999999999999E-3</v>
      </c>
      <c r="O105" s="65">
        <v>2.5437402757335299</v>
      </c>
    </row>
    <row r="106" spans="1:15" x14ac:dyDescent="0.2">
      <c r="A106" s="68" t="s">
        <v>772</v>
      </c>
      <c r="B106" s="65">
        <v>23</v>
      </c>
      <c r="C106" s="65">
        <v>0.39106000000000002</v>
      </c>
      <c r="D106" s="65">
        <v>1.4052E-2</v>
      </c>
      <c r="E106" s="65">
        <v>0.15762000000000001</v>
      </c>
      <c r="F106" s="65">
        <v>6.5561999999999999E-3</v>
      </c>
      <c r="G106" s="65">
        <v>2.1833478065396799</v>
      </c>
      <c r="H106" s="65"/>
      <c r="I106" s="68" t="s">
        <v>908</v>
      </c>
      <c r="J106" s="65">
        <v>9</v>
      </c>
      <c r="K106" s="65">
        <v>1.022</v>
      </c>
      <c r="L106" s="65">
        <v>2.2971999999999999E-2</v>
      </c>
      <c r="M106" s="65">
        <v>0.36997999999999998</v>
      </c>
      <c r="N106" s="65">
        <v>2.8731E-3</v>
      </c>
      <c r="O106" s="65">
        <v>2.5416492578603398</v>
      </c>
    </row>
    <row r="107" spans="1:15" ht="31" x14ac:dyDescent="0.2">
      <c r="A107" s="68" t="s">
        <v>773</v>
      </c>
      <c r="B107" s="65">
        <v>8</v>
      </c>
      <c r="C107" s="65">
        <v>0.86960000000000004</v>
      </c>
      <c r="D107" s="65">
        <v>1.8436000000000001E-2</v>
      </c>
      <c r="E107" s="65">
        <v>0.35077999999999998</v>
      </c>
      <c r="F107" s="65">
        <v>6.5908E-3</v>
      </c>
      <c r="G107" s="65">
        <v>2.1810618669691801</v>
      </c>
      <c r="H107" s="65"/>
      <c r="I107" s="68" t="s">
        <v>909</v>
      </c>
      <c r="J107" s="65">
        <v>1634</v>
      </c>
      <c r="K107" s="65">
        <v>6.2392000000000003E-2</v>
      </c>
      <c r="L107" s="65">
        <v>1.8013000000000001E-2</v>
      </c>
      <c r="M107" s="65">
        <v>2.2634000000000001E-2</v>
      </c>
      <c r="N107" s="65">
        <v>2.9234E-3</v>
      </c>
      <c r="O107" s="65">
        <v>2.5341117573734602</v>
      </c>
    </row>
    <row r="108" spans="1:15" x14ac:dyDescent="0.2">
      <c r="A108" s="68" t="s">
        <v>774</v>
      </c>
      <c r="B108" s="65">
        <v>23</v>
      </c>
      <c r="C108" s="65">
        <v>0.42526000000000003</v>
      </c>
      <c r="D108" s="65">
        <v>1.528E-2</v>
      </c>
      <c r="E108" s="65">
        <v>0.17230999999999999</v>
      </c>
      <c r="F108" s="65">
        <v>6.7996000000000003E-3</v>
      </c>
      <c r="G108" s="65">
        <v>2.1675166347794002</v>
      </c>
      <c r="H108" s="65"/>
      <c r="I108" s="68" t="s">
        <v>910</v>
      </c>
      <c r="J108" s="65">
        <v>681</v>
      </c>
      <c r="K108" s="65">
        <v>9.5374E-2</v>
      </c>
      <c r="L108" s="65">
        <v>1.8293E-2</v>
      </c>
      <c r="M108" s="65">
        <v>3.4638000000000002E-2</v>
      </c>
      <c r="N108" s="65">
        <v>2.9516999999999998E-3</v>
      </c>
      <c r="O108" s="65">
        <v>2.5299277847098902</v>
      </c>
    </row>
    <row r="109" spans="1:15" ht="31" x14ac:dyDescent="0.2">
      <c r="A109" s="68" t="s">
        <v>775</v>
      </c>
      <c r="B109" s="65">
        <v>7</v>
      </c>
      <c r="C109" s="65">
        <v>0.76822000000000001</v>
      </c>
      <c r="D109" s="65">
        <v>1.5235E-2</v>
      </c>
      <c r="E109" s="65">
        <v>0.31130999999999998</v>
      </c>
      <c r="F109" s="65">
        <v>6.8040000000000002E-3</v>
      </c>
      <c r="G109" s="65">
        <v>2.1672356950594698</v>
      </c>
      <c r="H109" s="65"/>
      <c r="I109" s="68" t="s">
        <v>911</v>
      </c>
      <c r="J109" s="65">
        <v>7</v>
      </c>
      <c r="K109" s="65">
        <v>1.1138999999999999</v>
      </c>
      <c r="L109" s="65">
        <v>2.2082000000000001E-2</v>
      </c>
      <c r="M109" s="65">
        <v>0.40484999999999999</v>
      </c>
      <c r="N109" s="65">
        <v>2.9711999999999998E-3</v>
      </c>
      <c r="O109" s="65">
        <v>2.5270681136042898</v>
      </c>
    </row>
    <row r="110" spans="1:15" x14ac:dyDescent="0.2">
      <c r="A110" s="68" t="s">
        <v>776</v>
      </c>
      <c r="B110" s="65">
        <v>408</v>
      </c>
      <c r="C110" s="65">
        <v>0.10375</v>
      </c>
      <c r="D110" s="65">
        <v>1.553E-2</v>
      </c>
      <c r="E110" s="65">
        <v>4.2151000000000001E-2</v>
      </c>
      <c r="F110" s="65">
        <v>6.9268000000000003E-3</v>
      </c>
      <c r="G110" s="65">
        <v>2.1594673517236802</v>
      </c>
      <c r="H110" s="65"/>
      <c r="I110" s="68" t="s">
        <v>912</v>
      </c>
      <c r="J110" s="65">
        <v>36</v>
      </c>
      <c r="K110" s="65">
        <v>0.43608999999999998</v>
      </c>
      <c r="L110" s="65">
        <v>1.959E-2</v>
      </c>
      <c r="M110" s="65">
        <v>0.15858</v>
      </c>
      <c r="N110" s="65">
        <v>2.9832000000000001E-3</v>
      </c>
      <c r="O110" s="65">
        <v>2.5253176296467501</v>
      </c>
    </row>
    <row r="111" spans="1:15" x14ac:dyDescent="0.2">
      <c r="A111" s="68" t="s">
        <v>777</v>
      </c>
      <c r="B111" s="65">
        <v>7</v>
      </c>
      <c r="C111" s="65">
        <v>0.81176000000000004</v>
      </c>
      <c r="D111" s="65">
        <v>1.6098999999999999E-2</v>
      </c>
      <c r="E111" s="65">
        <v>0.33004</v>
      </c>
      <c r="F111" s="65">
        <v>6.9604999999999997E-3</v>
      </c>
      <c r="G111" s="65">
        <v>2.15735956219382</v>
      </c>
      <c r="H111" s="65"/>
      <c r="I111" s="68" t="s">
        <v>913</v>
      </c>
      <c r="J111" s="65">
        <v>31</v>
      </c>
      <c r="K111" s="65">
        <v>0.45605000000000001</v>
      </c>
      <c r="L111" s="65">
        <v>1.9012999999999999E-2</v>
      </c>
      <c r="M111" s="65">
        <v>0.16592000000000001</v>
      </c>
      <c r="N111" s="65">
        <v>2.9957E-3</v>
      </c>
      <c r="O111" s="65">
        <v>2.5235016805814201</v>
      </c>
    </row>
    <row r="112" spans="1:15" x14ac:dyDescent="0.2">
      <c r="A112" s="68" t="s">
        <v>778</v>
      </c>
      <c r="B112" s="65">
        <v>6</v>
      </c>
      <c r="C112" s="65">
        <v>0.93503000000000003</v>
      </c>
      <c r="D112" s="65">
        <v>1.7167999999999999E-2</v>
      </c>
      <c r="E112" s="65">
        <v>0.38061</v>
      </c>
      <c r="F112" s="65">
        <v>7.0162999999999996E-3</v>
      </c>
      <c r="G112" s="65">
        <v>2.1538918498644901</v>
      </c>
      <c r="H112" s="65"/>
      <c r="I112" s="68" t="s">
        <v>914</v>
      </c>
      <c r="J112" s="65">
        <v>11</v>
      </c>
      <c r="K112" s="65">
        <v>0.77893000000000001</v>
      </c>
      <c r="L112" s="65">
        <v>1.9355000000000001E-2</v>
      </c>
      <c r="M112" s="65">
        <v>0.28386</v>
      </c>
      <c r="N112" s="65">
        <v>3.0374E-3</v>
      </c>
      <c r="O112" s="65">
        <v>2.5174980113897099</v>
      </c>
    </row>
    <row r="113" spans="1:15" x14ac:dyDescent="0.2">
      <c r="A113" s="68" t="s">
        <v>779</v>
      </c>
      <c r="B113" s="65">
        <v>877</v>
      </c>
      <c r="C113" s="65">
        <v>7.3881000000000002E-2</v>
      </c>
      <c r="D113" s="65">
        <v>1.5994000000000001E-2</v>
      </c>
      <c r="E113" s="65">
        <v>3.0159999999999999E-2</v>
      </c>
      <c r="F113" s="65">
        <v>7.1545999999999997E-3</v>
      </c>
      <c r="G113" s="65">
        <v>2.1454146417992099</v>
      </c>
      <c r="H113" s="65"/>
      <c r="I113" s="68" t="s">
        <v>915</v>
      </c>
      <c r="J113" s="65">
        <v>86</v>
      </c>
      <c r="K113" s="65">
        <v>0.24807000000000001</v>
      </c>
      <c r="L113" s="65">
        <v>1.7198999999999999E-2</v>
      </c>
      <c r="M113" s="65">
        <v>9.0461E-2</v>
      </c>
      <c r="N113" s="65">
        <v>3.0542E-3</v>
      </c>
      <c r="O113" s="65">
        <v>2.5151025271838501</v>
      </c>
    </row>
    <row r="114" spans="1:15" x14ac:dyDescent="0.2">
      <c r="A114" s="68" t="s">
        <v>780</v>
      </c>
      <c r="B114" s="65">
        <v>6</v>
      </c>
      <c r="C114" s="65">
        <v>0.82471000000000005</v>
      </c>
      <c r="D114" s="65">
        <v>1.5143E-2</v>
      </c>
      <c r="E114" s="65">
        <v>0.33753</v>
      </c>
      <c r="F114" s="65">
        <v>7.2814000000000004E-3</v>
      </c>
      <c r="G114" s="65">
        <v>2.1377851105469299</v>
      </c>
      <c r="H114" s="65"/>
      <c r="I114" s="68" t="s">
        <v>916</v>
      </c>
      <c r="J114" s="65">
        <v>5</v>
      </c>
      <c r="K114" s="65">
        <v>1.2816000000000001</v>
      </c>
      <c r="L114" s="65">
        <v>2.1472999999999999E-2</v>
      </c>
      <c r="M114" s="65">
        <v>0.46766000000000002</v>
      </c>
      <c r="N114" s="65">
        <v>3.0720000000000001E-3</v>
      </c>
      <c r="O114" s="65">
        <v>2.5125787886405302</v>
      </c>
    </row>
    <row r="115" spans="1:15" x14ac:dyDescent="0.2">
      <c r="A115" s="68" t="s">
        <v>781</v>
      </c>
      <c r="B115" s="65">
        <v>6</v>
      </c>
      <c r="C115" s="65">
        <v>0.84501000000000004</v>
      </c>
      <c r="D115" s="65">
        <v>1.5514999999999999E-2</v>
      </c>
      <c r="E115" s="65">
        <v>0.34609000000000001</v>
      </c>
      <c r="F115" s="65">
        <v>7.3156999999999996E-3</v>
      </c>
      <c r="G115" s="65">
        <v>2.13574411224646</v>
      </c>
      <c r="H115" s="65"/>
      <c r="I115" s="68" t="s">
        <v>917</v>
      </c>
      <c r="J115" s="65">
        <v>223</v>
      </c>
      <c r="K115" s="65">
        <v>0.16918</v>
      </c>
      <c r="L115" s="65">
        <v>1.8814999999999998E-2</v>
      </c>
      <c r="M115" s="65">
        <v>6.1926000000000002E-2</v>
      </c>
      <c r="N115" s="65">
        <v>3.1513999999999999E-3</v>
      </c>
      <c r="O115" s="65">
        <v>2.50149646932124</v>
      </c>
    </row>
    <row r="116" spans="1:15" x14ac:dyDescent="0.2">
      <c r="A116" s="68" t="s">
        <v>782</v>
      </c>
      <c r="B116" s="65">
        <v>4</v>
      </c>
      <c r="C116" s="65">
        <v>1.1600999999999999</v>
      </c>
      <c r="D116" s="65">
        <v>1.7392999999999999E-2</v>
      </c>
      <c r="E116" s="65">
        <v>0.47563</v>
      </c>
      <c r="F116" s="65">
        <v>7.3661000000000004E-3</v>
      </c>
      <c r="G116" s="65">
        <v>2.13276238958735</v>
      </c>
      <c r="H116" s="65"/>
      <c r="I116" s="68" t="s">
        <v>918</v>
      </c>
      <c r="J116" s="65">
        <v>5</v>
      </c>
      <c r="K116" s="65">
        <v>0.88280999999999998</v>
      </c>
      <c r="L116" s="65">
        <v>1.4792E-2</v>
      </c>
      <c r="M116" s="65">
        <v>0.32332</v>
      </c>
      <c r="N116" s="65">
        <v>3.1659000000000001E-3</v>
      </c>
      <c r="O116" s="65">
        <v>2.4995028071407801</v>
      </c>
    </row>
    <row r="117" spans="1:15" x14ac:dyDescent="0.2">
      <c r="A117" s="68" t="s">
        <v>783</v>
      </c>
      <c r="B117" s="65">
        <v>44</v>
      </c>
      <c r="C117" s="65">
        <v>0.32551000000000002</v>
      </c>
      <c r="D117" s="65">
        <v>1.6167999999999998E-2</v>
      </c>
      <c r="E117" s="65">
        <v>0.13461000000000001</v>
      </c>
      <c r="F117" s="65">
        <v>7.8066999999999998E-3</v>
      </c>
      <c r="G117" s="65">
        <v>2.1075325096128901</v>
      </c>
      <c r="H117" s="65"/>
      <c r="I117" s="68" t="s">
        <v>919</v>
      </c>
      <c r="J117" s="65">
        <v>4</v>
      </c>
      <c r="K117" s="65">
        <v>1.0053000000000001</v>
      </c>
      <c r="L117" s="65">
        <v>1.5067000000000001E-2</v>
      </c>
      <c r="M117" s="65">
        <v>0.36908000000000002</v>
      </c>
      <c r="N117" s="65">
        <v>3.2298000000000001E-3</v>
      </c>
      <c r="O117" s="65">
        <v>2.49082436980067</v>
      </c>
    </row>
    <row r="118" spans="1:15" x14ac:dyDescent="0.2">
      <c r="A118" s="68" t="s">
        <v>784</v>
      </c>
      <c r="B118" s="65">
        <v>100</v>
      </c>
      <c r="C118" s="65">
        <v>0.19769</v>
      </c>
      <c r="D118" s="65">
        <v>1.478E-2</v>
      </c>
      <c r="E118" s="65">
        <v>8.1987000000000004E-2</v>
      </c>
      <c r="F118" s="65">
        <v>7.9547000000000003E-3</v>
      </c>
      <c r="G118" s="65">
        <v>2.0993761944965099</v>
      </c>
      <c r="H118" s="65"/>
      <c r="I118" s="68" t="s">
        <v>920</v>
      </c>
      <c r="J118" s="65">
        <v>102</v>
      </c>
      <c r="K118" s="65">
        <v>0.24041999999999999</v>
      </c>
      <c r="L118" s="65">
        <v>1.8145999999999999E-2</v>
      </c>
      <c r="M118" s="65">
        <v>8.8382000000000002E-2</v>
      </c>
      <c r="N118" s="65">
        <v>3.2645999999999999E-3</v>
      </c>
      <c r="O118" s="65">
        <v>2.48617002371045</v>
      </c>
    </row>
    <row r="119" spans="1:15" ht="31" x14ac:dyDescent="0.2">
      <c r="A119" s="68" t="s">
        <v>785</v>
      </c>
      <c r="B119" s="65">
        <v>129</v>
      </c>
      <c r="C119" s="65">
        <v>0.17416000000000001</v>
      </c>
      <c r="D119" s="65">
        <v>1.4775999999999999E-2</v>
      </c>
      <c r="E119" s="65">
        <v>7.2416999999999995E-2</v>
      </c>
      <c r="F119" s="65">
        <v>8.0932999999999995E-3</v>
      </c>
      <c r="G119" s="65">
        <v>2.09187436101239</v>
      </c>
      <c r="H119" s="65"/>
      <c r="I119" s="68" t="s">
        <v>921</v>
      </c>
      <c r="J119" s="65">
        <v>26</v>
      </c>
      <c r="K119" s="65">
        <v>0.49077999999999999</v>
      </c>
      <c r="L119" s="65">
        <v>1.8741000000000001E-2</v>
      </c>
      <c r="M119" s="65">
        <v>0.18049000000000001</v>
      </c>
      <c r="N119" s="65">
        <v>3.2759999999999998E-3</v>
      </c>
      <c r="O119" s="65">
        <v>2.4846561069116202</v>
      </c>
    </row>
    <row r="120" spans="1:15" x14ac:dyDescent="0.2">
      <c r="A120" s="68" t="s">
        <v>786</v>
      </c>
      <c r="B120" s="65">
        <v>87</v>
      </c>
      <c r="C120" s="65">
        <v>0.22284999999999999</v>
      </c>
      <c r="D120" s="65">
        <v>1.5546000000000001E-2</v>
      </c>
      <c r="E120" s="65">
        <v>9.2812000000000006E-2</v>
      </c>
      <c r="F120" s="65">
        <v>8.1778000000000007E-3</v>
      </c>
      <c r="G120" s="65">
        <v>2.08736351495538</v>
      </c>
      <c r="H120" s="65"/>
      <c r="I120" s="68" t="s">
        <v>922</v>
      </c>
      <c r="J120" s="65">
        <v>21</v>
      </c>
      <c r="K120" s="65">
        <v>0.50095999999999996</v>
      </c>
      <c r="L120" s="65">
        <v>1.7194999999999998E-2</v>
      </c>
      <c r="M120" s="65">
        <v>0.18437999999999999</v>
      </c>
      <c r="N120" s="65">
        <v>3.2965999999999998E-3</v>
      </c>
      <c r="O120" s="65">
        <v>2.4819337457083899</v>
      </c>
    </row>
    <row r="121" spans="1:15" x14ac:dyDescent="0.2">
      <c r="A121" s="68" t="s">
        <v>787</v>
      </c>
      <c r="B121" s="65">
        <v>8</v>
      </c>
      <c r="C121" s="65">
        <v>0.59443999999999997</v>
      </c>
      <c r="D121" s="65">
        <v>1.2602E-2</v>
      </c>
      <c r="E121" s="65">
        <v>0.24818000000000001</v>
      </c>
      <c r="F121" s="65">
        <v>8.3111000000000001E-3</v>
      </c>
      <c r="G121" s="65">
        <v>2.0803414921828498</v>
      </c>
      <c r="H121" s="65"/>
      <c r="I121" s="68" t="s">
        <v>923</v>
      </c>
      <c r="J121" s="65">
        <v>58</v>
      </c>
      <c r="K121" s="65">
        <v>0.32662000000000002</v>
      </c>
      <c r="L121" s="65">
        <v>1.8612E-2</v>
      </c>
      <c r="M121" s="65">
        <v>0.12063</v>
      </c>
      <c r="N121" s="65">
        <v>3.3917999999999999E-3</v>
      </c>
      <c r="O121" s="65">
        <v>2.46956976415624</v>
      </c>
    </row>
    <row r="122" spans="1:15" x14ac:dyDescent="0.2">
      <c r="A122" s="68" t="s">
        <v>788</v>
      </c>
      <c r="B122" s="65">
        <v>55</v>
      </c>
      <c r="C122" s="65">
        <v>0.26905000000000001</v>
      </c>
      <c r="D122" s="65">
        <v>1.4936E-2</v>
      </c>
      <c r="E122" s="65">
        <v>0.11254</v>
      </c>
      <c r="F122" s="65">
        <v>8.4125999999999992E-3</v>
      </c>
      <c r="G122" s="65">
        <v>2.0750697603085202</v>
      </c>
      <c r="H122" s="65"/>
      <c r="I122" s="68" t="s">
        <v>924</v>
      </c>
      <c r="J122" s="65">
        <v>6</v>
      </c>
      <c r="K122" s="65">
        <v>0.94615000000000005</v>
      </c>
      <c r="L122" s="65">
        <v>1.7365999999999999E-2</v>
      </c>
      <c r="M122" s="65">
        <v>0.34955000000000003</v>
      </c>
      <c r="N122" s="65">
        <v>3.4009000000000001E-3</v>
      </c>
      <c r="O122" s="65">
        <v>2.46840613786636</v>
      </c>
    </row>
    <row r="123" spans="1:15" ht="31" x14ac:dyDescent="0.2">
      <c r="A123" s="68" t="s">
        <v>789</v>
      </c>
      <c r="B123" s="65">
        <v>13</v>
      </c>
      <c r="C123" s="65">
        <v>0.60841999999999996</v>
      </c>
      <c r="D123" s="65">
        <v>1.6441000000000001E-2</v>
      </c>
      <c r="E123" s="65">
        <v>0.25461</v>
      </c>
      <c r="F123" s="65">
        <v>8.4388999999999992E-3</v>
      </c>
      <c r="G123" s="65">
        <v>2.0737141594245898</v>
      </c>
      <c r="H123" s="65"/>
      <c r="I123" s="68" t="s">
        <v>925</v>
      </c>
      <c r="J123" s="65">
        <v>339</v>
      </c>
      <c r="K123" s="65">
        <v>0.13242999999999999</v>
      </c>
      <c r="L123" s="65">
        <v>1.8099000000000001E-2</v>
      </c>
      <c r="M123" s="65">
        <v>4.8993000000000002E-2</v>
      </c>
      <c r="N123" s="65">
        <v>3.4385000000000002E-3</v>
      </c>
      <c r="O123" s="65">
        <v>2.46363097132196</v>
      </c>
    </row>
    <row r="124" spans="1:15" ht="31" x14ac:dyDescent="0.2">
      <c r="A124" s="68" t="s">
        <v>790</v>
      </c>
      <c r="B124" s="65">
        <v>14</v>
      </c>
      <c r="C124" s="65">
        <v>0.63273999999999997</v>
      </c>
      <c r="D124" s="65">
        <v>1.7742999999999998E-2</v>
      </c>
      <c r="E124" s="65">
        <v>0.2651</v>
      </c>
      <c r="F124" s="65">
        <v>8.5030999999999995E-3</v>
      </c>
      <c r="G124" s="65">
        <v>2.0704227134092998</v>
      </c>
      <c r="H124" s="65"/>
      <c r="I124" s="68" t="s">
        <v>926</v>
      </c>
      <c r="J124" s="65">
        <v>19</v>
      </c>
      <c r="K124" s="65">
        <v>0.56713000000000002</v>
      </c>
      <c r="L124" s="65">
        <v>1.8516999999999999E-2</v>
      </c>
      <c r="M124" s="65">
        <v>0.20984</v>
      </c>
      <c r="N124" s="65">
        <v>3.4426999999999999E-3</v>
      </c>
      <c r="O124" s="65">
        <v>2.4631008204614999</v>
      </c>
    </row>
    <row r="125" spans="1:15" x14ac:dyDescent="0.2">
      <c r="A125" s="68" t="s">
        <v>791</v>
      </c>
      <c r="B125" s="65">
        <v>17</v>
      </c>
      <c r="C125" s="65">
        <v>0.50434000000000001</v>
      </c>
      <c r="D125" s="65">
        <v>1.5583E-2</v>
      </c>
      <c r="E125" s="65">
        <v>0.21145</v>
      </c>
      <c r="F125" s="65">
        <v>8.5407E-3</v>
      </c>
      <c r="G125" s="65">
        <v>2.0685065328614902</v>
      </c>
      <c r="H125" s="65"/>
      <c r="I125" s="68" t="s">
        <v>927</v>
      </c>
      <c r="J125" s="65">
        <v>6</v>
      </c>
      <c r="K125" s="65">
        <v>0.78666000000000003</v>
      </c>
      <c r="L125" s="65">
        <v>1.4439E-2</v>
      </c>
      <c r="M125" s="65">
        <v>0.29121999999999998</v>
      </c>
      <c r="N125" s="65">
        <v>3.4570999999999998E-3</v>
      </c>
      <c r="O125" s="65">
        <v>2.46128805788309</v>
      </c>
    </row>
    <row r="126" spans="1:15" x14ac:dyDescent="0.2">
      <c r="A126" s="68" t="s">
        <v>792</v>
      </c>
      <c r="B126" s="65">
        <v>44</v>
      </c>
      <c r="C126" s="65">
        <v>0.27796999999999999</v>
      </c>
      <c r="D126" s="65">
        <v>1.3806000000000001E-2</v>
      </c>
      <c r="E126" s="65">
        <v>0.11666</v>
      </c>
      <c r="F126" s="65">
        <v>8.5994000000000001E-3</v>
      </c>
      <c r="G126" s="65">
        <v>2.06553184942846</v>
      </c>
      <c r="H126" s="65"/>
      <c r="I126" s="68" t="s">
        <v>928</v>
      </c>
      <c r="J126" s="65">
        <v>7</v>
      </c>
      <c r="K126" s="65">
        <v>1.0750999999999999</v>
      </c>
      <c r="L126" s="65">
        <v>2.1312999999999999E-2</v>
      </c>
      <c r="M126" s="65">
        <v>0.39807999999999999</v>
      </c>
      <c r="N126" s="65">
        <v>3.4640000000000001E-3</v>
      </c>
      <c r="O126" s="65">
        <v>2.4604221166546898</v>
      </c>
    </row>
    <row r="127" spans="1:15" x14ac:dyDescent="0.2">
      <c r="A127" s="68" t="s">
        <v>793</v>
      </c>
      <c r="B127" s="65">
        <v>7</v>
      </c>
      <c r="C127" s="65">
        <v>0.58918999999999999</v>
      </c>
      <c r="D127" s="65">
        <v>1.1684999999999999E-2</v>
      </c>
      <c r="E127" s="65">
        <v>0.24737000000000001</v>
      </c>
      <c r="F127" s="65">
        <v>8.6204999999999997E-3</v>
      </c>
      <c r="G127" s="65">
        <v>2.0644675438106201</v>
      </c>
      <c r="H127" s="65"/>
      <c r="I127" s="68" t="s">
        <v>929</v>
      </c>
      <c r="J127" s="65">
        <v>39</v>
      </c>
      <c r="K127" s="65">
        <v>0.35537999999999997</v>
      </c>
      <c r="L127" s="65">
        <v>1.6615000000000001E-2</v>
      </c>
      <c r="M127" s="65">
        <v>0.13164999999999999</v>
      </c>
      <c r="N127" s="65">
        <v>3.4772000000000002E-3</v>
      </c>
      <c r="O127" s="65">
        <v>2.4587703290468599</v>
      </c>
    </row>
    <row r="128" spans="1:15" x14ac:dyDescent="0.2">
      <c r="A128" s="68" t="s">
        <v>794</v>
      </c>
      <c r="B128" s="65">
        <v>47</v>
      </c>
      <c r="C128" s="65">
        <v>0.27789000000000003</v>
      </c>
      <c r="D128" s="65">
        <v>1.4264000000000001E-2</v>
      </c>
      <c r="E128" s="65">
        <v>0.1167</v>
      </c>
      <c r="F128" s="65">
        <v>8.6332000000000006E-3</v>
      </c>
      <c r="G128" s="65">
        <v>2.0638281979408899</v>
      </c>
      <c r="H128" s="65"/>
      <c r="I128" s="68" t="s">
        <v>930</v>
      </c>
      <c r="J128" s="65">
        <v>266</v>
      </c>
      <c r="K128" s="65">
        <v>0.14929000000000001</v>
      </c>
      <c r="L128" s="65">
        <v>1.8110999999999999E-2</v>
      </c>
      <c r="M128" s="65">
        <v>5.5342000000000002E-2</v>
      </c>
      <c r="N128" s="65">
        <v>3.4956000000000002E-3</v>
      </c>
      <c r="O128" s="65">
        <v>2.4564782693247098</v>
      </c>
    </row>
    <row r="129" spans="1:15" x14ac:dyDescent="0.2">
      <c r="A129" s="68" t="s">
        <v>795</v>
      </c>
      <c r="B129" s="65">
        <v>16</v>
      </c>
      <c r="C129" s="65">
        <v>0.44908999999999999</v>
      </c>
      <c r="D129" s="65">
        <v>1.3462E-2</v>
      </c>
      <c r="E129" s="65">
        <v>0.18881000000000001</v>
      </c>
      <c r="F129" s="65">
        <v>8.6958000000000001E-3</v>
      </c>
      <c r="G129" s="65">
        <v>2.0606904574101699</v>
      </c>
      <c r="H129" s="65"/>
      <c r="I129" s="68" t="s">
        <v>931</v>
      </c>
      <c r="J129" s="65">
        <v>47</v>
      </c>
      <c r="K129" s="65">
        <v>0.35870999999999997</v>
      </c>
      <c r="L129" s="65">
        <v>1.8405999999999999E-2</v>
      </c>
      <c r="M129" s="65">
        <v>0.13297999999999999</v>
      </c>
      <c r="N129" s="65">
        <v>3.4962000000000001E-3</v>
      </c>
      <c r="O129" s="65">
        <v>2.4564037315262102</v>
      </c>
    </row>
    <row r="130" spans="1:15" x14ac:dyDescent="0.2">
      <c r="A130" s="68" t="s">
        <v>796</v>
      </c>
      <c r="B130" s="65">
        <v>67</v>
      </c>
      <c r="C130" s="65">
        <v>0.23361000000000001</v>
      </c>
      <c r="D130" s="65">
        <v>1.4309000000000001E-2</v>
      </c>
      <c r="E130" s="65">
        <v>9.8368999999999998E-2</v>
      </c>
      <c r="F130" s="65">
        <v>8.7829999999999991E-3</v>
      </c>
      <c r="G130" s="65">
        <v>2.0563571172478698</v>
      </c>
      <c r="H130" s="65"/>
      <c r="I130" s="68" t="s">
        <v>932</v>
      </c>
      <c r="J130" s="65">
        <v>28</v>
      </c>
      <c r="K130" s="65">
        <v>0.51666000000000001</v>
      </c>
      <c r="L130" s="65">
        <v>2.0473000000000002E-2</v>
      </c>
      <c r="M130" s="65">
        <v>0.19158</v>
      </c>
      <c r="N130" s="65">
        <v>3.5038999999999999E-3</v>
      </c>
      <c r="O130" s="65">
        <v>2.4554482969297302</v>
      </c>
    </row>
    <row r="131" spans="1:15" x14ac:dyDescent="0.2">
      <c r="A131" s="68" t="s">
        <v>797</v>
      </c>
      <c r="B131" s="65">
        <v>4</v>
      </c>
      <c r="C131" s="65">
        <v>1.1546000000000001</v>
      </c>
      <c r="D131" s="65">
        <v>1.7311E-2</v>
      </c>
      <c r="E131" s="65">
        <v>0.48791000000000001</v>
      </c>
      <c r="F131" s="65">
        <v>8.9858999999999998E-3</v>
      </c>
      <c r="G131" s="65">
        <v>2.04643841878215</v>
      </c>
      <c r="H131" s="65"/>
      <c r="I131" s="68" t="s">
        <v>933</v>
      </c>
      <c r="J131" s="65">
        <v>118</v>
      </c>
      <c r="K131" s="65">
        <v>0.22531000000000001</v>
      </c>
      <c r="L131" s="65">
        <v>1.8282E-2</v>
      </c>
      <c r="M131" s="65">
        <v>8.3703E-2</v>
      </c>
      <c r="N131" s="65">
        <v>3.5571000000000001E-3</v>
      </c>
      <c r="O131" s="65">
        <v>2.44890392541368</v>
      </c>
    </row>
    <row r="132" spans="1:15" x14ac:dyDescent="0.2">
      <c r="A132" s="68" t="s">
        <v>798</v>
      </c>
      <c r="B132" s="65">
        <v>16</v>
      </c>
      <c r="C132" s="65">
        <v>0.52278000000000002</v>
      </c>
      <c r="D132" s="65">
        <v>1.567E-2</v>
      </c>
      <c r="E132" s="65">
        <v>0.22106000000000001</v>
      </c>
      <c r="F132" s="65">
        <v>9.0232000000000003E-3</v>
      </c>
      <c r="G132" s="65">
        <v>2.04463941635131</v>
      </c>
      <c r="H132" s="65"/>
      <c r="I132" s="68" t="s">
        <v>934</v>
      </c>
      <c r="J132" s="65">
        <v>29</v>
      </c>
      <c r="K132" s="65">
        <v>0.39554</v>
      </c>
      <c r="L132" s="65">
        <v>1.5951E-2</v>
      </c>
      <c r="M132" s="65">
        <v>0.14696000000000001</v>
      </c>
      <c r="N132" s="65">
        <v>3.5593000000000001E-3</v>
      </c>
      <c r="O132" s="65">
        <v>2.4486354054062001</v>
      </c>
    </row>
    <row r="133" spans="1:15" x14ac:dyDescent="0.2">
      <c r="A133" s="68" t="s">
        <v>799</v>
      </c>
      <c r="B133" s="65">
        <v>37</v>
      </c>
      <c r="C133" s="65">
        <v>0.29254000000000002</v>
      </c>
      <c r="D133" s="65">
        <v>1.3327E-2</v>
      </c>
      <c r="E133" s="65">
        <v>0.12401</v>
      </c>
      <c r="F133" s="65">
        <v>9.1663000000000005E-3</v>
      </c>
      <c r="G133" s="65">
        <v>2.03780593301612</v>
      </c>
      <c r="H133" s="65"/>
      <c r="I133" s="68" t="s">
        <v>726</v>
      </c>
      <c r="J133" s="65">
        <v>8</v>
      </c>
      <c r="K133" s="65">
        <v>0.97214</v>
      </c>
      <c r="L133" s="65">
        <v>2.0601999999999999E-2</v>
      </c>
      <c r="M133" s="65">
        <v>0.36223</v>
      </c>
      <c r="N133" s="65">
        <v>3.6435999999999999E-3</v>
      </c>
      <c r="O133" s="65">
        <v>2.4384693065969301</v>
      </c>
    </row>
    <row r="134" spans="1:15" x14ac:dyDescent="0.2">
      <c r="A134" s="68" t="s">
        <v>800</v>
      </c>
      <c r="B134" s="65">
        <v>9</v>
      </c>
      <c r="C134" s="65">
        <v>0.65551000000000004</v>
      </c>
      <c r="D134" s="65">
        <v>1.474E-2</v>
      </c>
      <c r="E134" s="65">
        <v>0.27833000000000002</v>
      </c>
      <c r="F134" s="65">
        <v>9.2627999999999999E-3</v>
      </c>
      <c r="G134" s="65">
        <v>2.0332577130223699</v>
      </c>
      <c r="H134" s="65"/>
      <c r="I134" s="68" t="s">
        <v>935</v>
      </c>
      <c r="J134" s="65">
        <v>423</v>
      </c>
      <c r="K134" s="65">
        <v>0.11624</v>
      </c>
      <c r="L134" s="65">
        <v>1.7703E-2</v>
      </c>
      <c r="M134" s="65">
        <v>4.3423999999999997E-2</v>
      </c>
      <c r="N134" s="65">
        <v>3.7193E-3</v>
      </c>
      <c r="O134" s="65">
        <v>2.4295387898879</v>
      </c>
    </row>
    <row r="135" spans="1:15" x14ac:dyDescent="0.2">
      <c r="A135" s="68" t="s">
        <v>801</v>
      </c>
      <c r="B135" s="65">
        <v>9</v>
      </c>
      <c r="C135" s="65">
        <v>0.70411000000000001</v>
      </c>
      <c r="D135" s="65">
        <v>1.5833E-2</v>
      </c>
      <c r="E135" s="65">
        <v>0.29931000000000002</v>
      </c>
      <c r="F135" s="65">
        <v>9.3304000000000008E-3</v>
      </c>
      <c r="G135" s="65">
        <v>2.03009973738222</v>
      </c>
      <c r="H135" s="65"/>
      <c r="I135" s="68" t="s">
        <v>936</v>
      </c>
      <c r="J135" s="65">
        <v>82</v>
      </c>
      <c r="K135" s="65">
        <v>0.25113000000000002</v>
      </c>
      <c r="L135" s="65">
        <v>1.7003999999999998E-2</v>
      </c>
      <c r="M135" s="65">
        <v>9.3843999999999997E-2</v>
      </c>
      <c r="N135" s="65">
        <v>3.7288999999999998E-3</v>
      </c>
      <c r="O135" s="65">
        <v>2.4284192632009098</v>
      </c>
    </row>
    <row r="136" spans="1:15" x14ac:dyDescent="0.2">
      <c r="A136" s="68" t="s">
        <v>802</v>
      </c>
      <c r="B136" s="65">
        <v>254</v>
      </c>
      <c r="C136" s="65">
        <v>0.12182999999999999</v>
      </c>
      <c r="D136" s="65">
        <v>1.4453000000000001E-2</v>
      </c>
      <c r="E136" s="65">
        <v>5.1873000000000002E-2</v>
      </c>
      <c r="F136" s="65">
        <v>9.4284999999999994E-3</v>
      </c>
      <c r="G136" s="65">
        <v>2.0255573945945602</v>
      </c>
      <c r="H136" s="65"/>
      <c r="I136" s="68" t="s">
        <v>937</v>
      </c>
      <c r="J136" s="65">
        <v>18</v>
      </c>
      <c r="K136" s="65">
        <v>0.5756</v>
      </c>
      <c r="L136" s="65">
        <v>1.8293E-2</v>
      </c>
      <c r="M136" s="65">
        <v>0.21529999999999999</v>
      </c>
      <c r="N136" s="65">
        <v>3.7575E-3</v>
      </c>
      <c r="O136" s="65">
        <v>2.42510101074105</v>
      </c>
    </row>
    <row r="137" spans="1:15" x14ac:dyDescent="0.2">
      <c r="A137" s="68" t="s">
        <v>803</v>
      </c>
      <c r="B137" s="65">
        <v>126</v>
      </c>
      <c r="C137" s="65">
        <v>0.17865</v>
      </c>
      <c r="D137" s="65">
        <v>1.4981E-2</v>
      </c>
      <c r="E137" s="65">
        <v>7.6178999999999997E-2</v>
      </c>
      <c r="F137" s="65">
        <v>9.5157000000000002E-3</v>
      </c>
      <c r="G137" s="65">
        <v>2.0215592583538098</v>
      </c>
      <c r="H137" s="65"/>
      <c r="I137" s="68" t="s">
        <v>938</v>
      </c>
      <c r="J137" s="65">
        <v>5</v>
      </c>
      <c r="K137" s="65">
        <v>1.1387</v>
      </c>
      <c r="L137" s="65">
        <v>1.908E-2</v>
      </c>
      <c r="M137" s="65">
        <v>0.42685000000000001</v>
      </c>
      <c r="N137" s="65">
        <v>3.8224999999999999E-3</v>
      </c>
      <c r="O137" s="65">
        <v>2.41765250591564</v>
      </c>
    </row>
    <row r="138" spans="1:15" ht="31" x14ac:dyDescent="0.2">
      <c r="A138" s="68" t="s">
        <v>804</v>
      </c>
      <c r="B138" s="65">
        <v>8</v>
      </c>
      <c r="C138" s="65">
        <v>0.80522000000000005</v>
      </c>
      <c r="D138" s="65">
        <v>1.7070999999999999E-2</v>
      </c>
      <c r="E138" s="65">
        <v>0.34351999999999999</v>
      </c>
      <c r="F138" s="65">
        <v>9.5440000000000004E-3</v>
      </c>
      <c r="G138" s="65">
        <v>2.0202695693377102</v>
      </c>
      <c r="H138" s="65"/>
      <c r="I138" s="68" t="s">
        <v>939</v>
      </c>
      <c r="J138" s="65">
        <v>1370</v>
      </c>
      <c r="K138" s="65">
        <v>6.9869000000000001E-2</v>
      </c>
      <c r="L138" s="65">
        <v>1.8620999999999999E-2</v>
      </c>
      <c r="M138" s="65">
        <v>2.6228000000000001E-2</v>
      </c>
      <c r="N138" s="65">
        <v>3.8654000000000002E-3</v>
      </c>
      <c r="O138" s="65">
        <v>2.4128055576824998</v>
      </c>
    </row>
    <row r="139" spans="1:15" x14ac:dyDescent="0.2">
      <c r="A139" s="68" t="s">
        <v>805</v>
      </c>
      <c r="B139" s="65">
        <v>5</v>
      </c>
      <c r="C139" s="65">
        <v>0.81379999999999997</v>
      </c>
      <c r="D139" s="65">
        <v>1.3641E-2</v>
      </c>
      <c r="E139" s="65">
        <v>0.34750999999999999</v>
      </c>
      <c r="F139" s="65">
        <v>9.6022999999999994E-3</v>
      </c>
      <c r="G139" s="65">
        <v>2.01762472970311</v>
      </c>
      <c r="H139" s="65"/>
      <c r="I139" s="68" t="s">
        <v>940</v>
      </c>
      <c r="J139" s="65">
        <v>21</v>
      </c>
      <c r="K139" s="65">
        <v>0.56716</v>
      </c>
      <c r="L139" s="65">
        <v>1.9467000000000002E-2</v>
      </c>
      <c r="M139" s="65">
        <v>0.21307999999999999</v>
      </c>
      <c r="N139" s="65">
        <v>3.8903000000000002E-3</v>
      </c>
      <c r="O139" s="65">
        <v>2.4100169068180302</v>
      </c>
    </row>
    <row r="140" spans="1:15" x14ac:dyDescent="0.2">
      <c r="A140" s="68" t="s">
        <v>806</v>
      </c>
      <c r="B140" s="65">
        <v>562</v>
      </c>
      <c r="C140" s="65">
        <v>8.5766999999999996E-2</v>
      </c>
      <c r="D140" s="65">
        <v>1.5001E-2</v>
      </c>
      <c r="E140" s="65">
        <v>3.6657000000000002E-2</v>
      </c>
      <c r="F140" s="65">
        <v>9.6545999999999993E-3</v>
      </c>
      <c r="G140" s="65">
        <v>2.01526571477857</v>
      </c>
      <c r="H140" s="65"/>
      <c r="I140" s="68" t="s">
        <v>941</v>
      </c>
      <c r="J140" s="65">
        <v>7</v>
      </c>
      <c r="K140" s="65">
        <v>0.68201000000000001</v>
      </c>
      <c r="L140" s="65">
        <v>1.3521E-2</v>
      </c>
      <c r="M140" s="65">
        <v>0.25684000000000001</v>
      </c>
      <c r="N140" s="65">
        <v>3.9645000000000001E-3</v>
      </c>
      <c r="O140" s="65">
        <v>2.4018115778126101</v>
      </c>
    </row>
    <row r="141" spans="1:15" x14ac:dyDescent="0.2">
      <c r="A141" s="68" t="s">
        <v>807</v>
      </c>
      <c r="B141" s="65">
        <v>65</v>
      </c>
      <c r="C141" s="65">
        <v>0.22742000000000001</v>
      </c>
      <c r="D141" s="65">
        <v>1.3721000000000001E-2</v>
      </c>
      <c r="E141" s="65">
        <v>9.7287999999999999E-2</v>
      </c>
      <c r="F141" s="65">
        <v>9.7109999999999991E-3</v>
      </c>
      <c r="G141" s="65">
        <v>2.0127360458777601</v>
      </c>
      <c r="H141" s="65"/>
      <c r="I141" s="68" t="s">
        <v>942</v>
      </c>
      <c r="J141" s="65">
        <v>186</v>
      </c>
      <c r="K141" s="65">
        <v>0.17116999999999999</v>
      </c>
      <c r="L141" s="65">
        <v>1.7403999999999999E-2</v>
      </c>
      <c r="M141" s="65">
        <v>6.4486000000000002E-2</v>
      </c>
      <c r="N141" s="65">
        <v>3.9756000000000001E-3</v>
      </c>
      <c r="O141" s="65">
        <v>2.4005973180704201</v>
      </c>
    </row>
    <row r="142" spans="1:15" x14ac:dyDescent="0.2">
      <c r="A142" s="68" t="s">
        <v>808</v>
      </c>
      <c r="B142" s="65">
        <v>18</v>
      </c>
      <c r="C142" s="65">
        <v>0.45702999999999999</v>
      </c>
      <c r="D142" s="65">
        <v>1.453E-2</v>
      </c>
      <c r="E142" s="65">
        <v>0.19572000000000001</v>
      </c>
      <c r="F142" s="65">
        <v>9.7751999999999995E-3</v>
      </c>
      <c r="G142" s="65">
        <v>2.0098743482024002</v>
      </c>
      <c r="H142" s="65"/>
      <c r="I142" s="68" t="s">
        <v>943</v>
      </c>
      <c r="J142" s="65">
        <v>43</v>
      </c>
      <c r="K142" s="65">
        <v>0.41149000000000002</v>
      </c>
      <c r="L142" s="65">
        <v>2.0198000000000001E-2</v>
      </c>
      <c r="M142" s="65">
        <v>0.15570999999999999</v>
      </c>
      <c r="N142" s="65">
        <v>4.117E-3</v>
      </c>
      <c r="O142" s="65">
        <v>2.3854191330025101</v>
      </c>
    </row>
    <row r="143" spans="1:15" x14ac:dyDescent="0.2">
      <c r="A143" s="65"/>
      <c r="B143" s="65"/>
      <c r="C143" s="65"/>
      <c r="D143" s="65"/>
      <c r="E143" s="65"/>
      <c r="F143" s="65"/>
      <c r="G143" s="65"/>
      <c r="H143" s="65"/>
      <c r="I143" s="68" t="s">
        <v>944</v>
      </c>
      <c r="J143" s="65">
        <v>7</v>
      </c>
      <c r="K143" s="65">
        <v>0.74238000000000004</v>
      </c>
      <c r="L143" s="65">
        <v>1.4716999999999999E-2</v>
      </c>
      <c r="M143" s="65">
        <v>0.28116999999999998</v>
      </c>
      <c r="N143" s="65">
        <v>4.1454999999999999E-3</v>
      </c>
      <c r="O143" s="65">
        <v>2.3824230805190001</v>
      </c>
    </row>
    <row r="144" spans="1:15" x14ac:dyDescent="0.2">
      <c r="A144" s="65"/>
      <c r="B144" s="65"/>
      <c r="C144" s="65"/>
      <c r="D144" s="65"/>
      <c r="E144" s="65"/>
      <c r="F144" s="65"/>
      <c r="G144" s="65"/>
      <c r="H144" s="65"/>
      <c r="I144" s="68" t="s">
        <v>945</v>
      </c>
      <c r="J144" s="65">
        <v>181</v>
      </c>
      <c r="K144" s="65">
        <v>0.17296</v>
      </c>
      <c r="L144" s="65">
        <v>1.7350000000000001E-2</v>
      </c>
      <c r="M144" s="65">
        <v>6.5600000000000006E-2</v>
      </c>
      <c r="N144" s="65">
        <v>4.1917999999999999E-3</v>
      </c>
      <c r="O144" s="65">
        <v>2.3775994466752</v>
      </c>
    </row>
    <row r="145" spans="1:15" x14ac:dyDescent="0.2">
      <c r="A145" s="65"/>
      <c r="B145" s="65"/>
      <c r="C145" s="65"/>
      <c r="D145" s="65"/>
      <c r="E145" s="65"/>
      <c r="F145" s="65"/>
      <c r="G145" s="65"/>
      <c r="H145" s="65"/>
      <c r="I145" s="68" t="s">
        <v>946</v>
      </c>
      <c r="J145" s="65">
        <v>5</v>
      </c>
      <c r="K145" s="65">
        <v>1.1767000000000001</v>
      </c>
      <c r="L145" s="65">
        <v>1.9716000000000001E-2</v>
      </c>
      <c r="M145" s="65">
        <v>0.44777</v>
      </c>
      <c r="N145" s="65">
        <v>4.3E-3</v>
      </c>
      <c r="O145" s="65">
        <v>2.3665315444204098</v>
      </c>
    </row>
    <row r="146" spans="1:15" x14ac:dyDescent="0.2">
      <c r="A146" s="65"/>
      <c r="B146" s="65"/>
      <c r="C146" s="65"/>
      <c r="D146" s="65"/>
      <c r="E146" s="65"/>
      <c r="F146" s="65"/>
      <c r="G146" s="65"/>
      <c r="H146" s="65"/>
      <c r="I146" s="68" t="s">
        <v>947</v>
      </c>
      <c r="J146" s="65">
        <v>25</v>
      </c>
      <c r="K146" s="65">
        <v>0.46406999999999998</v>
      </c>
      <c r="L146" s="65">
        <v>1.7378000000000001E-2</v>
      </c>
      <c r="M146" s="65">
        <v>0.17682</v>
      </c>
      <c r="N146" s="65">
        <v>4.3429999999999996E-3</v>
      </c>
      <c r="O146" s="65">
        <v>2.3622101706377698</v>
      </c>
    </row>
    <row r="147" spans="1:15" x14ac:dyDescent="0.2">
      <c r="A147" s="65"/>
      <c r="B147" s="65"/>
      <c r="C147" s="65"/>
      <c r="D147" s="65"/>
      <c r="E147" s="65"/>
      <c r="F147" s="65"/>
      <c r="G147" s="65"/>
      <c r="H147" s="65"/>
      <c r="I147" s="68" t="s">
        <v>948</v>
      </c>
      <c r="J147" s="65">
        <v>109</v>
      </c>
      <c r="K147" s="65">
        <v>0.21831</v>
      </c>
      <c r="L147" s="65">
        <v>1.7028999999999999E-2</v>
      </c>
      <c r="M147" s="65">
        <v>8.3390000000000006E-2</v>
      </c>
      <c r="N147" s="65">
        <v>4.4270000000000004E-3</v>
      </c>
      <c r="O147" s="65">
        <v>2.35389047802115</v>
      </c>
    </row>
    <row r="148" spans="1:15" x14ac:dyDescent="0.2">
      <c r="A148" s="65"/>
      <c r="B148" s="65"/>
      <c r="C148" s="65"/>
      <c r="D148" s="65"/>
      <c r="E148" s="65"/>
      <c r="F148" s="65"/>
      <c r="G148" s="65"/>
      <c r="H148" s="65"/>
      <c r="I148" s="68" t="s">
        <v>949</v>
      </c>
      <c r="J148" s="65">
        <v>29</v>
      </c>
      <c r="K148" s="65">
        <v>0.46031</v>
      </c>
      <c r="L148" s="65">
        <v>1.8563E-2</v>
      </c>
      <c r="M148" s="65">
        <v>0.17607999999999999</v>
      </c>
      <c r="N148" s="65">
        <v>4.4746999999999999E-3</v>
      </c>
      <c r="O148" s="65">
        <v>2.3492360760378999</v>
      </c>
    </row>
    <row r="149" spans="1:15" x14ac:dyDescent="0.2">
      <c r="A149" s="65"/>
      <c r="B149" s="65"/>
      <c r="C149" s="65"/>
      <c r="D149" s="65"/>
      <c r="E149" s="65"/>
      <c r="F149" s="65"/>
      <c r="G149" s="65"/>
      <c r="H149" s="65"/>
      <c r="I149" s="68" t="s">
        <v>950</v>
      </c>
      <c r="J149" s="65">
        <v>7</v>
      </c>
      <c r="K149" s="65">
        <v>0.94650000000000001</v>
      </c>
      <c r="L149" s="65">
        <v>1.8763999999999999E-2</v>
      </c>
      <c r="M149" s="65">
        <v>0.36303999999999997</v>
      </c>
      <c r="N149" s="65">
        <v>4.5694999999999998E-3</v>
      </c>
      <c r="O149" s="65">
        <v>2.34013131833732</v>
      </c>
    </row>
    <row r="150" spans="1:15" x14ac:dyDescent="0.2">
      <c r="A150" s="65"/>
      <c r="B150" s="65"/>
      <c r="C150" s="65"/>
      <c r="D150" s="65"/>
      <c r="E150" s="65"/>
      <c r="F150" s="65"/>
      <c r="G150" s="65"/>
      <c r="H150" s="65"/>
      <c r="I150" s="68" t="s">
        <v>951</v>
      </c>
      <c r="J150" s="65">
        <v>24</v>
      </c>
      <c r="K150" s="65">
        <v>0.45584000000000002</v>
      </c>
      <c r="L150" s="65">
        <v>1.6725E-2</v>
      </c>
      <c r="M150" s="65">
        <v>0.17494000000000001</v>
      </c>
      <c r="N150" s="65">
        <v>4.5884000000000003E-3</v>
      </c>
      <c r="O150" s="65">
        <v>2.3383387289092799</v>
      </c>
    </row>
    <row r="151" spans="1:15" ht="31" x14ac:dyDescent="0.2">
      <c r="A151" s="65"/>
      <c r="B151" s="65"/>
      <c r="C151" s="65"/>
      <c r="D151" s="65"/>
      <c r="E151" s="65"/>
      <c r="F151" s="65"/>
      <c r="G151" s="65"/>
      <c r="H151" s="65"/>
      <c r="I151" s="68" t="s">
        <v>952</v>
      </c>
      <c r="J151" s="65">
        <v>51</v>
      </c>
      <c r="K151" s="65">
        <v>0.34429999999999999</v>
      </c>
      <c r="L151" s="65">
        <v>1.8401000000000001E-2</v>
      </c>
      <c r="M151" s="65">
        <v>0.13255</v>
      </c>
      <c r="N151" s="65">
        <v>4.6996E-3</v>
      </c>
      <c r="O151" s="65">
        <v>2.32793910486969</v>
      </c>
    </row>
    <row r="152" spans="1:15" x14ac:dyDescent="0.2">
      <c r="A152" s="65"/>
      <c r="B152" s="65"/>
      <c r="C152" s="65"/>
      <c r="D152" s="65"/>
      <c r="E152" s="65"/>
      <c r="F152" s="65"/>
      <c r="G152" s="65"/>
      <c r="H152" s="65"/>
      <c r="I152" s="68" t="s">
        <v>953</v>
      </c>
      <c r="J152" s="65">
        <v>216</v>
      </c>
      <c r="K152" s="65">
        <v>0.15917999999999999</v>
      </c>
      <c r="L152" s="65">
        <v>1.7427000000000002E-2</v>
      </c>
      <c r="M152" s="65">
        <v>6.1305999999999999E-2</v>
      </c>
      <c r="N152" s="65">
        <v>4.7125999999999999E-3</v>
      </c>
      <c r="O152" s="65">
        <v>2.32673942108591</v>
      </c>
    </row>
    <row r="153" spans="1:15" x14ac:dyDescent="0.2">
      <c r="A153" s="65"/>
      <c r="B153" s="65"/>
      <c r="C153" s="65"/>
      <c r="D153" s="65"/>
      <c r="E153" s="65"/>
      <c r="F153" s="65"/>
      <c r="G153" s="65"/>
      <c r="H153" s="65"/>
      <c r="I153" s="68" t="s">
        <v>954</v>
      </c>
      <c r="J153" s="65">
        <v>23</v>
      </c>
      <c r="K153" s="65">
        <v>0.48920999999999998</v>
      </c>
      <c r="L153" s="65">
        <v>1.7572000000000001E-2</v>
      </c>
      <c r="M153" s="65">
        <v>0.18926000000000001</v>
      </c>
      <c r="N153" s="65">
        <v>4.8761999999999998E-3</v>
      </c>
      <c r="O153" s="65">
        <v>2.3119184898635301</v>
      </c>
    </row>
    <row r="154" spans="1:15" x14ac:dyDescent="0.2">
      <c r="A154" s="65"/>
      <c r="B154" s="65"/>
      <c r="C154" s="65"/>
      <c r="D154" s="65"/>
      <c r="E154" s="65"/>
      <c r="F154" s="65"/>
      <c r="G154" s="65"/>
      <c r="H154" s="65"/>
      <c r="I154" s="68" t="s">
        <v>955</v>
      </c>
      <c r="J154" s="65">
        <v>25</v>
      </c>
      <c r="K154" s="65">
        <v>0.44440000000000002</v>
      </c>
      <c r="L154" s="65">
        <v>1.6641E-2</v>
      </c>
      <c r="M154" s="65">
        <v>0.17219999999999999</v>
      </c>
      <c r="N154" s="65">
        <v>4.9338999999999997E-3</v>
      </c>
      <c r="O154" s="65">
        <v>2.3068096570125398</v>
      </c>
    </row>
    <row r="155" spans="1:15" x14ac:dyDescent="0.2">
      <c r="A155" s="65"/>
      <c r="B155" s="65"/>
      <c r="C155" s="65"/>
      <c r="D155" s="65"/>
      <c r="E155" s="65"/>
      <c r="F155" s="65"/>
      <c r="G155" s="65"/>
      <c r="H155" s="65"/>
      <c r="I155" s="68" t="s">
        <v>956</v>
      </c>
      <c r="J155" s="65">
        <v>3</v>
      </c>
      <c r="K155" s="65">
        <v>1.0508</v>
      </c>
      <c r="L155" s="65">
        <v>1.3639E-2</v>
      </c>
      <c r="M155" s="65">
        <v>0.40866999999999998</v>
      </c>
      <c r="N155" s="65">
        <v>5.0717000000000002E-3</v>
      </c>
      <c r="O155" s="65">
        <v>2.29484644365114</v>
      </c>
    </row>
    <row r="156" spans="1:15" x14ac:dyDescent="0.2">
      <c r="A156" s="65"/>
      <c r="B156" s="65"/>
      <c r="C156" s="65"/>
      <c r="D156" s="65"/>
      <c r="E156" s="65"/>
      <c r="F156" s="65"/>
      <c r="G156" s="65"/>
      <c r="H156" s="65"/>
      <c r="I156" s="68" t="s">
        <v>957</v>
      </c>
      <c r="J156" s="65">
        <v>95</v>
      </c>
      <c r="K156" s="65">
        <v>0.22425</v>
      </c>
      <c r="L156" s="65">
        <v>1.6337000000000001E-2</v>
      </c>
      <c r="M156" s="65">
        <v>8.7378999999999998E-2</v>
      </c>
      <c r="N156" s="65">
        <v>5.1425999999999998E-3</v>
      </c>
      <c r="O156" s="65">
        <v>2.2888172545139498</v>
      </c>
    </row>
    <row r="157" spans="1:15" x14ac:dyDescent="0.2">
      <c r="A157" s="65"/>
      <c r="B157" s="65"/>
      <c r="C157" s="65"/>
      <c r="D157" s="65"/>
      <c r="E157" s="65"/>
      <c r="F157" s="65"/>
      <c r="G157" s="65"/>
      <c r="H157" s="65"/>
      <c r="I157" s="68" t="s">
        <v>958</v>
      </c>
      <c r="J157" s="65">
        <v>145</v>
      </c>
      <c r="K157" s="65">
        <v>0.17630000000000001</v>
      </c>
      <c r="L157" s="65">
        <v>1.5845000000000001E-2</v>
      </c>
      <c r="M157" s="65">
        <v>6.9079000000000002E-2</v>
      </c>
      <c r="N157" s="65">
        <v>5.3569999999999998E-3</v>
      </c>
      <c r="O157" s="65">
        <v>2.2710783536271402</v>
      </c>
    </row>
    <row r="158" spans="1:15" x14ac:dyDescent="0.2">
      <c r="A158" s="65"/>
      <c r="B158" s="65"/>
      <c r="C158" s="65"/>
      <c r="D158" s="65"/>
      <c r="E158" s="65"/>
      <c r="F158" s="65"/>
      <c r="G158" s="65"/>
      <c r="H158" s="65"/>
      <c r="I158" s="68" t="s">
        <v>959</v>
      </c>
      <c r="J158" s="65">
        <v>231</v>
      </c>
      <c r="K158" s="65">
        <v>0.1477</v>
      </c>
      <c r="L158" s="65">
        <v>1.6714E-2</v>
      </c>
      <c r="M158" s="65">
        <v>5.7931999999999997E-2</v>
      </c>
      <c r="N158" s="65">
        <v>5.3990000000000002E-3</v>
      </c>
      <c r="O158" s="65">
        <v>2.2676866725287601</v>
      </c>
    </row>
    <row r="159" spans="1:15" x14ac:dyDescent="0.2">
      <c r="A159" s="65"/>
      <c r="B159" s="65"/>
      <c r="C159" s="65"/>
      <c r="D159" s="65"/>
      <c r="E159" s="65"/>
      <c r="F159" s="65"/>
      <c r="G159" s="65"/>
      <c r="H159" s="65"/>
      <c r="I159" s="68" t="s">
        <v>960</v>
      </c>
      <c r="J159" s="65">
        <v>77</v>
      </c>
      <c r="K159" s="65">
        <v>0.23846000000000001</v>
      </c>
      <c r="L159" s="65">
        <v>1.5647999999999999E-2</v>
      </c>
      <c r="M159" s="65">
        <v>9.3635999999999997E-2</v>
      </c>
      <c r="N159" s="65">
        <v>5.4422999999999997E-3</v>
      </c>
      <c r="O159" s="65">
        <v>2.26421752195473</v>
      </c>
    </row>
    <row r="160" spans="1:15" x14ac:dyDescent="0.2">
      <c r="A160" s="65"/>
      <c r="B160" s="65"/>
      <c r="C160" s="65"/>
      <c r="D160" s="65"/>
      <c r="E160" s="65"/>
      <c r="F160" s="65"/>
      <c r="G160" s="65"/>
      <c r="H160" s="65"/>
      <c r="I160" s="68" t="s">
        <v>961</v>
      </c>
      <c r="J160" s="65">
        <v>13</v>
      </c>
      <c r="K160" s="65">
        <v>0.61219000000000001</v>
      </c>
      <c r="L160" s="65">
        <v>1.6535999999999999E-2</v>
      </c>
      <c r="M160" s="65">
        <v>0.2404</v>
      </c>
      <c r="N160" s="65">
        <v>5.4446E-3</v>
      </c>
      <c r="O160" s="65">
        <v>2.2640340211743002</v>
      </c>
    </row>
    <row r="161" spans="1:15" ht="31" x14ac:dyDescent="0.2">
      <c r="A161" s="65"/>
      <c r="B161" s="65"/>
      <c r="C161" s="65"/>
      <c r="D161" s="65"/>
      <c r="E161" s="65"/>
      <c r="F161" s="65"/>
      <c r="G161" s="65"/>
      <c r="H161" s="65"/>
      <c r="I161" s="68" t="s">
        <v>962</v>
      </c>
      <c r="J161" s="65">
        <v>9</v>
      </c>
      <c r="K161" s="65">
        <v>0.76197999999999999</v>
      </c>
      <c r="L161" s="65">
        <v>1.7128000000000001E-2</v>
      </c>
      <c r="M161" s="65">
        <v>0.30020000000000002</v>
      </c>
      <c r="N161" s="65">
        <v>5.5747000000000001E-3</v>
      </c>
      <c r="O161" s="65">
        <v>2.2537784990152701</v>
      </c>
    </row>
    <row r="162" spans="1:15" x14ac:dyDescent="0.2">
      <c r="A162" s="65"/>
      <c r="B162" s="65"/>
      <c r="C162" s="65"/>
      <c r="D162" s="65"/>
      <c r="E162" s="65"/>
      <c r="F162" s="65"/>
      <c r="G162" s="65"/>
      <c r="H162" s="65"/>
      <c r="I162" s="68" t="s">
        <v>963</v>
      </c>
      <c r="J162" s="65">
        <v>26</v>
      </c>
      <c r="K162" s="65">
        <v>0.45134000000000002</v>
      </c>
      <c r="L162" s="65">
        <v>1.7235E-2</v>
      </c>
      <c r="M162" s="65">
        <v>0.17837</v>
      </c>
      <c r="N162" s="65">
        <v>5.7019000000000002E-3</v>
      </c>
      <c r="O162" s="65">
        <v>2.2439804036223201</v>
      </c>
    </row>
    <row r="163" spans="1:15" x14ac:dyDescent="0.2">
      <c r="A163" s="65"/>
      <c r="B163" s="65"/>
      <c r="C163" s="65"/>
      <c r="D163" s="65"/>
      <c r="E163" s="65"/>
      <c r="F163" s="65"/>
      <c r="G163" s="65"/>
      <c r="H163" s="65"/>
      <c r="I163" s="68" t="s">
        <v>964</v>
      </c>
      <c r="J163" s="65">
        <v>179</v>
      </c>
      <c r="K163" s="65">
        <v>0.16372999999999999</v>
      </c>
      <c r="L163" s="65">
        <v>1.6334999999999999E-2</v>
      </c>
      <c r="M163" s="65">
        <v>6.4965999999999996E-2</v>
      </c>
      <c r="N163" s="65">
        <v>5.8677E-3</v>
      </c>
      <c r="O163" s="65">
        <v>2.2315320985907099</v>
      </c>
    </row>
    <row r="164" spans="1:15" x14ac:dyDescent="0.2">
      <c r="A164" s="65"/>
      <c r="B164" s="65"/>
      <c r="C164" s="65"/>
      <c r="D164" s="65"/>
      <c r="E164" s="65"/>
      <c r="F164" s="65"/>
      <c r="G164" s="65"/>
      <c r="H164" s="65"/>
      <c r="I164" s="68" t="s">
        <v>965</v>
      </c>
      <c r="J164" s="65">
        <v>98</v>
      </c>
      <c r="K164" s="65">
        <v>0.23238</v>
      </c>
      <c r="L164" s="65">
        <v>1.7193E-2</v>
      </c>
      <c r="M164" s="65">
        <v>9.2411999999999994E-2</v>
      </c>
      <c r="N164" s="65">
        <v>5.9622E-3</v>
      </c>
      <c r="O164" s="65">
        <v>2.22459345979625</v>
      </c>
    </row>
    <row r="165" spans="1:15" x14ac:dyDescent="0.2">
      <c r="A165" s="65"/>
      <c r="B165" s="65"/>
      <c r="C165" s="65"/>
      <c r="D165" s="65"/>
      <c r="E165" s="65"/>
      <c r="F165" s="65"/>
      <c r="G165" s="65"/>
      <c r="H165" s="65"/>
      <c r="I165" s="68" t="s">
        <v>966</v>
      </c>
      <c r="J165" s="65">
        <v>22</v>
      </c>
      <c r="K165" s="65">
        <v>0.47976999999999997</v>
      </c>
      <c r="L165" s="65">
        <v>1.6854000000000001E-2</v>
      </c>
      <c r="M165" s="65">
        <v>0.19131000000000001</v>
      </c>
      <c r="N165" s="65">
        <v>6.0791999999999999E-3</v>
      </c>
      <c r="O165" s="65">
        <v>2.2161535684978499</v>
      </c>
    </row>
    <row r="166" spans="1:15" x14ac:dyDescent="0.2">
      <c r="A166" s="65"/>
      <c r="B166" s="65"/>
      <c r="C166" s="65"/>
      <c r="D166" s="65"/>
      <c r="E166" s="65"/>
      <c r="F166" s="65"/>
      <c r="G166" s="65"/>
      <c r="H166" s="65"/>
      <c r="I166" s="68" t="s">
        <v>967</v>
      </c>
      <c r="J166" s="65">
        <v>40</v>
      </c>
      <c r="K166" s="65">
        <v>0.37163000000000002</v>
      </c>
      <c r="L166" s="65">
        <v>1.7595E-2</v>
      </c>
      <c r="M166" s="65">
        <v>0.14838000000000001</v>
      </c>
      <c r="N166" s="65">
        <v>6.1351000000000001E-3</v>
      </c>
      <c r="O166" s="65">
        <v>2.21217835403001</v>
      </c>
    </row>
    <row r="167" spans="1:15" x14ac:dyDescent="0.2">
      <c r="A167" s="65"/>
      <c r="B167" s="65"/>
      <c r="C167" s="65"/>
      <c r="D167" s="65"/>
      <c r="E167" s="65"/>
      <c r="F167" s="65"/>
      <c r="G167" s="65"/>
      <c r="H167" s="65"/>
      <c r="I167" s="68" t="s">
        <v>968</v>
      </c>
      <c r="J167" s="65">
        <v>88</v>
      </c>
      <c r="K167" s="65">
        <v>0.22974</v>
      </c>
      <c r="L167" s="65">
        <v>1.6111E-2</v>
      </c>
      <c r="M167" s="65">
        <v>9.1879000000000002E-2</v>
      </c>
      <c r="N167" s="65">
        <v>6.2071000000000001E-3</v>
      </c>
      <c r="O167" s="65">
        <v>2.2071112578209302</v>
      </c>
    </row>
    <row r="168" spans="1:15" x14ac:dyDescent="0.2">
      <c r="A168" s="65"/>
      <c r="B168" s="65"/>
      <c r="C168" s="65"/>
      <c r="D168" s="65"/>
      <c r="E168" s="65"/>
      <c r="F168" s="65"/>
      <c r="G168" s="65"/>
      <c r="H168" s="65"/>
      <c r="I168" s="68" t="s">
        <v>969</v>
      </c>
      <c r="J168" s="65">
        <v>101</v>
      </c>
      <c r="K168" s="65">
        <v>0.20619000000000001</v>
      </c>
      <c r="L168" s="65">
        <v>1.5486E-2</v>
      </c>
      <c r="M168" s="65">
        <v>8.2521999999999998E-2</v>
      </c>
      <c r="N168" s="65">
        <v>6.2389999999999998E-3</v>
      </c>
      <c r="O168" s="65">
        <v>2.2048850143696401</v>
      </c>
    </row>
    <row r="169" spans="1:15" x14ac:dyDescent="0.2">
      <c r="A169" s="65"/>
      <c r="B169" s="65"/>
      <c r="C169" s="65"/>
      <c r="D169" s="65"/>
      <c r="E169" s="65"/>
      <c r="F169" s="65"/>
      <c r="G169" s="65"/>
      <c r="H169" s="65"/>
      <c r="I169" s="68" t="s">
        <v>970</v>
      </c>
      <c r="J169" s="65">
        <v>28</v>
      </c>
      <c r="K169" s="65">
        <v>0.42759999999999998</v>
      </c>
      <c r="L169" s="65">
        <v>1.6944000000000001E-2</v>
      </c>
      <c r="M169" s="65">
        <v>0.17116000000000001</v>
      </c>
      <c r="N169" s="65">
        <v>6.2446000000000003E-3</v>
      </c>
      <c r="O169" s="65">
        <v>2.2044953752812702</v>
      </c>
    </row>
    <row r="170" spans="1:15" x14ac:dyDescent="0.2">
      <c r="A170" s="65"/>
      <c r="B170" s="65"/>
      <c r="C170" s="65"/>
      <c r="D170" s="65"/>
      <c r="E170" s="65"/>
      <c r="F170" s="65"/>
      <c r="G170" s="65"/>
      <c r="H170" s="65"/>
      <c r="I170" s="68" t="s">
        <v>971</v>
      </c>
      <c r="J170" s="65">
        <v>51</v>
      </c>
      <c r="K170" s="65">
        <v>0.30925000000000002</v>
      </c>
      <c r="L170" s="65">
        <v>1.6528000000000001E-2</v>
      </c>
      <c r="M170" s="65">
        <v>0.12381</v>
      </c>
      <c r="N170" s="65">
        <v>6.2544999999999996E-3</v>
      </c>
      <c r="O170" s="65">
        <v>2.2038074031440802</v>
      </c>
    </row>
    <row r="171" spans="1:15" x14ac:dyDescent="0.2">
      <c r="A171" s="65"/>
      <c r="B171" s="65"/>
      <c r="C171" s="65"/>
      <c r="D171" s="65"/>
      <c r="E171" s="65"/>
      <c r="F171" s="65"/>
      <c r="G171" s="65"/>
      <c r="H171" s="65"/>
      <c r="I171" s="68" t="s">
        <v>972</v>
      </c>
      <c r="J171" s="65">
        <v>55</v>
      </c>
      <c r="K171" s="65">
        <v>0.29249999999999998</v>
      </c>
      <c r="L171" s="65">
        <v>1.6232E-2</v>
      </c>
      <c r="M171" s="65">
        <v>0.11749999999999999</v>
      </c>
      <c r="N171" s="65">
        <v>6.4035000000000003E-3</v>
      </c>
      <c r="O171" s="65">
        <v>2.1935825861403702</v>
      </c>
    </row>
    <row r="172" spans="1:15" x14ac:dyDescent="0.2">
      <c r="A172" s="65"/>
      <c r="B172" s="65"/>
      <c r="C172" s="65"/>
      <c r="D172" s="65"/>
      <c r="E172" s="65"/>
      <c r="F172" s="65"/>
      <c r="G172" s="65"/>
      <c r="H172" s="65"/>
      <c r="I172" s="68" t="s">
        <v>973</v>
      </c>
      <c r="J172" s="65">
        <v>8</v>
      </c>
      <c r="K172" s="65">
        <v>0.70526999999999995</v>
      </c>
      <c r="L172" s="65">
        <v>1.4947E-2</v>
      </c>
      <c r="M172" s="65">
        <v>0.28334999999999999</v>
      </c>
      <c r="N172" s="65">
        <v>6.4083999999999999E-3</v>
      </c>
      <c r="O172" s="65">
        <v>2.1932503882516801</v>
      </c>
    </row>
    <row r="173" spans="1:15" x14ac:dyDescent="0.2">
      <c r="A173" s="65"/>
      <c r="B173" s="65"/>
      <c r="C173" s="65"/>
      <c r="D173" s="65"/>
      <c r="E173" s="65"/>
      <c r="F173" s="65"/>
      <c r="G173" s="65"/>
      <c r="H173" s="65"/>
      <c r="I173" s="68" t="s">
        <v>974</v>
      </c>
      <c r="J173" s="65">
        <v>38</v>
      </c>
      <c r="K173" s="65">
        <v>0.36464000000000002</v>
      </c>
      <c r="L173" s="65">
        <v>1.6827999999999999E-2</v>
      </c>
      <c r="M173" s="65">
        <v>0.14651</v>
      </c>
      <c r="N173" s="65">
        <v>6.4127999999999998E-3</v>
      </c>
      <c r="O173" s="65">
        <v>2.1929523044848902</v>
      </c>
    </row>
    <row r="174" spans="1:15" x14ac:dyDescent="0.2">
      <c r="A174" s="65"/>
      <c r="B174" s="65"/>
      <c r="C174" s="65"/>
      <c r="D174" s="65"/>
      <c r="E174" s="65"/>
      <c r="F174" s="65"/>
      <c r="G174" s="65"/>
      <c r="H174" s="65"/>
      <c r="I174" s="68" t="s">
        <v>975</v>
      </c>
      <c r="J174" s="65">
        <v>41</v>
      </c>
      <c r="K174" s="65">
        <v>0.39804</v>
      </c>
      <c r="L174" s="65">
        <v>1.9078999999999999E-2</v>
      </c>
      <c r="M174" s="65">
        <v>0.16009000000000001</v>
      </c>
      <c r="N174" s="65">
        <v>6.4574000000000003E-3</v>
      </c>
      <c r="O174" s="65">
        <v>2.1899423106342399</v>
      </c>
    </row>
    <row r="175" spans="1:15" x14ac:dyDescent="0.2">
      <c r="A175" s="65"/>
      <c r="B175" s="65"/>
      <c r="C175" s="65"/>
      <c r="D175" s="65"/>
      <c r="E175" s="65"/>
      <c r="F175" s="65"/>
      <c r="G175" s="65"/>
      <c r="H175" s="65"/>
      <c r="I175" s="68" t="s">
        <v>976</v>
      </c>
      <c r="J175" s="65">
        <v>237</v>
      </c>
      <c r="K175" s="65">
        <v>0.14849999999999999</v>
      </c>
      <c r="L175" s="65">
        <v>1.7017999999999998E-2</v>
      </c>
      <c r="M175" s="65">
        <v>5.9753000000000001E-2</v>
      </c>
      <c r="N175" s="65">
        <v>6.4793999999999997E-3</v>
      </c>
      <c r="O175" s="65">
        <v>2.1884652084432399</v>
      </c>
    </row>
    <row r="176" spans="1:15" x14ac:dyDescent="0.2">
      <c r="A176" s="65"/>
      <c r="B176" s="65"/>
      <c r="C176" s="65"/>
      <c r="D176" s="65"/>
      <c r="E176" s="65"/>
      <c r="F176" s="65"/>
      <c r="G176" s="65"/>
      <c r="H176" s="65"/>
      <c r="I176" s="68" t="s">
        <v>977</v>
      </c>
      <c r="J176" s="65">
        <v>26</v>
      </c>
      <c r="K176" s="65">
        <v>0.42202000000000001</v>
      </c>
      <c r="L176" s="65">
        <v>1.6115999999999998E-2</v>
      </c>
      <c r="M176" s="65">
        <v>0.16988</v>
      </c>
      <c r="N176" s="65">
        <v>6.4967000000000002E-3</v>
      </c>
      <c r="O176" s="65">
        <v>2.1873071873138499</v>
      </c>
    </row>
    <row r="177" spans="1:15" x14ac:dyDescent="0.2">
      <c r="A177" s="65"/>
      <c r="B177" s="65"/>
      <c r="C177" s="65"/>
      <c r="D177" s="65"/>
      <c r="E177" s="65"/>
      <c r="F177" s="65"/>
      <c r="G177" s="65"/>
      <c r="H177" s="65"/>
      <c r="I177" s="68" t="s">
        <v>978</v>
      </c>
      <c r="J177" s="65">
        <v>15</v>
      </c>
      <c r="K177" s="65">
        <v>0.54115999999999997</v>
      </c>
      <c r="L177" s="65">
        <v>1.5701E-2</v>
      </c>
      <c r="M177" s="65">
        <v>0.21844</v>
      </c>
      <c r="N177" s="65">
        <v>6.6224999999999999E-3</v>
      </c>
      <c r="O177" s="65">
        <v>2.17897803303073</v>
      </c>
    </row>
    <row r="178" spans="1:15" x14ac:dyDescent="0.2">
      <c r="A178" s="65"/>
      <c r="B178" s="65"/>
      <c r="C178" s="65"/>
      <c r="D178" s="65"/>
      <c r="E178" s="65"/>
      <c r="F178" s="65"/>
      <c r="G178" s="65"/>
      <c r="H178" s="65"/>
      <c r="I178" s="68" t="s">
        <v>979</v>
      </c>
      <c r="J178" s="65">
        <v>29</v>
      </c>
      <c r="K178" s="65">
        <v>0.37817000000000001</v>
      </c>
      <c r="L178" s="65">
        <v>1.525E-2</v>
      </c>
      <c r="M178" s="65">
        <v>0.15286</v>
      </c>
      <c r="N178" s="65">
        <v>6.6864999999999997E-3</v>
      </c>
      <c r="O178" s="65">
        <v>2.1748011510575598</v>
      </c>
    </row>
    <row r="179" spans="1:15" x14ac:dyDescent="0.2">
      <c r="A179" s="65"/>
      <c r="B179" s="65"/>
      <c r="C179" s="65"/>
      <c r="D179" s="65"/>
      <c r="E179" s="65"/>
      <c r="F179" s="65"/>
      <c r="G179" s="65"/>
      <c r="H179" s="65"/>
      <c r="I179" s="68" t="s">
        <v>980</v>
      </c>
      <c r="J179" s="65">
        <v>33</v>
      </c>
      <c r="K179" s="65">
        <v>0.38911000000000001</v>
      </c>
      <c r="L179" s="65">
        <v>1.6736999999999998E-2</v>
      </c>
      <c r="M179" s="65">
        <v>0.15731000000000001</v>
      </c>
      <c r="N179" s="65">
        <v>6.6943999999999997E-3</v>
      </c>
      <c r="O179" s="65">
        <v>2.1742883414848602</v>
      </c>
    </row>
    <row r="180" spans="1:15" x14ac:dyDescent="0.2">
      <c r="A180" s="65"/>
      <c r="B180" s="65"/>
      <c r="C180" s="65"/>
      <c r="D180" s="65"/>
      <c r="E180" s="65"/>
      <c r="F180" s="65"/>
      <c r="G180" s="65"/>
      <c r="H180" s="65"/>
      <c r="I180" s="68" t="s">
        <v>981</v>
      </c>
      <c r="J180" s="65">
        <v>550</v>
      </c>
      <c r="K180" s="65">
        <v>9.6411999999999998E-2</v>
      </c>
      <c r="L180" s="65">
        <v>1.6681999999999999E-2</v>
      </c>
      <c r="M180" s="65">
        <v>3.9011999999999998E-2</v>
      </c>
      <c r="N180" s="65">
        <v>6.7346000000000003E-3</v>
      </c>
      <c r="O180" s="65">
        <v>2.1716881939946902</v>
      </c>
    </row>
    <row r="181" spans="1:15" x14ac:dyDescent="0.2">
      <c r="A181" s="65"/>
      <c r="B181" s="65"/>
      <c r="C181" s="65"/>
      <c r="D181" s="65"/>
      <c r="E181" s="65"/>
      <c r="F181" s="65"/>
      <c r="G181" s="65"/>
      <c r="H181" s="65"/>
      <c r="I181" s="68" t="s">
        <v>982</v>
      </c>
      <c r="J181" s="65">
        <v>68</v>
      </c>
      <c r="K181" s="65">
        <v>0.24981999999999999</v>
      </c>
      <c r="L181" s="65">
        <v>1.5409000000000001E-2</v>
      </c>
      <c r="M181" s="65">
        <v>0.1012</v>
      </c>
      <c r="N181" s="65">
        <v>6.7882999999999997E-3</v>
      </c>
      <c r="O181" s="65">
        <v>2.1682389728561899</v>
      </c>
    </row>
    <row r="182" spans="1:15" x14ac:dyDescent="0.2">
      <c r="A182" s="65"/>
      <c r="B182" s="65"/>
      <c r="C182" s="65"/>
      <c r="D182" s="65"/>
      <c r="E182" s="65"/>
      <c r="F182" s="65"/>
      <c r="G182" s="65"/>
      <c r="H182" s="65"/>
      <c r="I182" s="68" t="s">
        <v>983</v>
      </c>
      <c r="J182" s="65">
        <v>155</v>
      </c>
      <c r="K182" s="65">
        <v>0.18084</v>
      </c>
      <c r="L182" s="65">
        <v>1.6799999999999999E-2</v>
      </c>
      <c r="M182" s="65">
        <v>7.3298000000000002E-2</v>
      </c>
      <c r="N182" s="65">
        <v>6.8144E-3</v>
      </c>
      <c r="O182" s="65">
        <v>2.16657237727033</v>
      </c>
    </row>
    <row r="183" spans="1:15" x14ac:dyDescent="0.2">
      <c r="A183" s="65"/>
      <c r="B183" s="65"/>
      <c r="C183" s="65"/>
      <c r="D183" s="65"/>
      <c r="E183" s="65"/>
      <c r="F183" s="65"/>
      <c r="G183" s="65"/>
      <c r="H183" s="65"/>
      <c r="I183" s="68" t="s">
        <v>984</v>
      </c>
      <c r="J183" s="65">
        <v>109</v>
      </c>
      <c r="K183" s="65">
        <v>0.21365000000000001</v>
      </c>
      <c r="L183" s="65">
        <v>1.6666E-2</v>
      </c>
      <c r="M183" s="65">
        <v>8.6620000000000003E-2</v>
      </c>
      <c r="N183" s="65">
        <v>6.8269000000000003E-3</v>
      </c>
      <c r="O183" s="65">
        <v>2.1657764586198698</v>
      </c>
    </row>
    <row r="184" spans="1:15" x14ac:dyDescent="0.2">
      <c r="A184" s="65"/>
      <c r="B184" s="65"/>
      <c r="C184" s="65"/>
      <c r="D184" s="65"/>
      <c r="E184" s="65"/>
      <c r="F184" s="65"/>
      <c r="G184" s="65"/>
      <c r="H184" s="65"/>
      <c r="I184" s="68" t="s">
        <v>985</v>
      </c>
      <c r="J184" s="65">
        <v>19</v>
      </c>
      <c r="K184" s="65">
        <v>0.50255000000000005</v>
      </c>
      <c r="L184" s="65">
        <v>1.6407999999999999E-2</v>
      </c>
      <c r="M184" s="65">
        <v>0.20483000000000001</v>
      </c>
      <c r="N184" s="65">
        <v>7.0787999999999997E-3</v>
      </c>
      <c r="O184" s="65">
        <v>2.1500403577832299</v>
      </c>
    </row>
    <row r="185" spans="1:15" x14ac:dyDescent="0.2">
      <c r="A185" s="65"/>
      <c r="B185" s="65"/>
      <c r="C185" s="65"/>
      <c r="D185" s="65"/>
      <c r="E185" s="65"/>
      <c r="F185" s="65"/>
      <c r="G185" s="65"/>
      <c r="H185" s="65"/>
      <c r="I185" s="68" t="s">
        <v>986</v>
      </c>
      <c r="J185" s="65">
        <v>892</v>
      </c>
      <c r="K185" s="65">
        <v>7.3133000000000004E-2</v>
      </c>
      <c r="L185" s="65">
        <v>1.5953999999999999E-2</v>
      </c>
      <c r="M185" s="65">
        <v>2.9838E-2</v>
      </c>
      <c r="N185" s="65">
        <v>7.1287E-3</v>
      </c>
      <c r="O185" s="65">
        <v>2.1469896614948998</v>
      </c>
    </row>
    <row r="186" spans="1:15" x14ac:dyDescent="0.2">
      <c r="A186" s="65"/>
      <c r="B186" s="65"/>
      <c r="C186" s="65"/>
      <c r="D186" s="65"/>
      <c r="E186" s="65"/>
      <c r="F186" s="65"/>
      <c r="G186" s="65"/>
      <c r="H186" s="65"/>
      <c r="I186" s="68" t="s">
        <v>987</v>
      </c>
      <c r="J186" s="65">
        <v>49</v>
      </c>
      <c r="K186" s="65">
        <v>0.30374000000000001</v>
      </c>
      <c r="L186" s="65">
        <v>1.5911999999999999E-2</v>
      </c>
      <c r="M186" s="65">
        <v>0.12406</v>
      </c>
      <c r="N186" s="65">
        <v>7.1818999999999997E-3</v>
      </c>
      <c r="O186" s="65">
        <v>2.1437606462373102</v>
      </c>
    </row>
    <row r="187" spans="1:15" x14ac:dyDescent="0.2">
      <c r="A187" s="65"/>
      <c r="B187" s="65"/>
      <c r="C187" s="65"/>
      <c r="D187" s="65"/>
      <c r="E187" s="65"/>
      <c r="F187" s="65"/>
      <c r="G187" s="65"/>
      <c r="H187" s="65"/>
      <c r="I187" s="68" t="s">
        <v>988</v>
      </c>
      <c r="J187" s="65">
        <v>129</v>
      </c>
      <c r="K187" s="65">
        <v>0.18859000000000001</v>
      </c>
      <c r="L187" s="65">
        <v>1.5994999999999999E-2</v>
      </c>
      <c r="M187" s="65">
        <v>7.7491000000000004E-2</v>
      </c>
      <c r="N187" s="65">
        <v>7.4773000000000001E-3</v>
      </c>
      <c r="O187" s="65">
        <v>2.12625519448628</v>
      </c>
    </row>
    <row r="188" spans="1:15" x14ac:dyDescent="0.2">
      <c r="A188" s="65"/>
      <c r="B188" s="65"/>
      <c r="C188" s="65"/>
      <c r="D188" s="65"/>
      <c r="E188" s="65"/>
      <c r="F188" s="65"/>
      <c r="G188" s="65"/>
      <c r="H188" s="65"/>
      <c r="I188" s="68" t="s">
        <v>989</v>
      </c>
      <c r="J188" s="65">
        <v>17</v>
      </c>
      <c r="K188" s="65">
        <v>0.57230000000000003</v>
      </c>
      <c r="L188" s="65">
        <v>1.7676000000000001E-2</v>
      </c>
      <c r="M188" s="65">
        <v>0.23524</v>
      </c>
      <c r="N188" s="65">
        <v>7.4949999999999999E-3</v>
      </c>
      <c r="O188" s="65">
        <v>2.1252283628157</v>
      </c>
    </row>
    <row r="189" spans="1:15" x14ac:dyDescent="0.2">
      <c r="A189" s="65"/>
      <c r="B189" s="65"/>
      <c r="C189" s="65"/>
      <c r="D189" s="65"/>
      <c r="E189" s="65"/>
      <c r="F189" s="65"/>
      <c r="G189" s="65"/>
      <c r="H189" s="65"/>
      <c r="I189" s="68" t="s">
        <v>990</v>
      </c>
      <c r="J189" s="65">
        <v>22</v>
      </c>
      <c r="K189" s="65">
        <v>0.46206000000000003</v>
      </c>
      <c r="L189" s="65">
        <v>1.6232E-2</v>
      </c>
      <c r="M189" s="65">
        <v>0.19001000000000001</v>
      </c>
      <c r="N189" s="65">
        <v>7.5170000000000002E-3</v>
      </c>
      <c r="O189" s="65">
        <v>2.1239554497538999</v>
      </c>
    </row>
    <row r="190" spans="1:15" x14ac:dyDescent="0.2">
      <c r="A190" s="65"/>
      <c r="B190" s="65"/>
      <c r="C190" s="65"/>
      <c r="D190" s="65"/>
      <c r="E190" s="65"/>
      <c r="F190" s="65"/>
      <c r="G190" s="65"/>
      <c r="H190" s="65"/>
      <c r="I190" s="68" t="s">
        <v>991</v>
      </c>
      <c r="J190" s="65">
        <v>340</v>
      </c>
      <c r="K190" s="65">
        <v>0.11784</v>
      </c>
      <c r="L190" s="65">
        <v>1.6128E-2</v>
      </c>
      <c r="M190" s="65">
        <v>4.8514000000000002E-2</v>
      </c>
      <c r="N190" s="65">
        <v>7.5779999999999997E-3</v>
      </c>
      <c r="O190" s="65">
        <v>2.1204453990610301</v>
      </c>
    </row>
    <row r="191" spans="1:15" x14ac:dyDescent="0.2">
      <c r="A191" s="65"/>
      <c r="B191" s="65"/>
      <c r="C191" s="65"/>
      <c r="D191" s="65"/>
      <c r="E191" s="65"/>
      <c r="F191" s="65"/>
      <c r="G191" s="65"/>
      <c r="H191" s="65"/>
      <c r="I191" s="68" t="s">
        <v>992</v>
      </c>
      <c r="J191" s="65">
        <v>86</v>
      </c>
      <c r="K191" s="65">
        <v>0.24384</v>
      </c>
      <c r="L191" s="65">
        <v>1.6906000000000001E-2</v>
      </c>
      <c r="M191" s="65">
        <v>0.10063999999999999</v>
      </c>
      <c r="N191" s="65">
        <v>7.7037E-3</v>
      </c>
      <c r="O191" s="65">
        <v>2.1133006379917001</v>
      </c>
    </row>
    <row r="192" spans="1:15" x14ac:dyDescent="0.2">
      <c r="A192" s="65"/>
      <c r="B192" s="65"/>
      <c r="C192" s="65"/>
      <c r="D192" s="65"/>
      <c r="E192" s="65"/>
      <c r="F192" s="65"/>
      <c r="G192" s="65"/>
      <c r="H192" s="65"/>
      <c r="I192" s="68" t="s">
        <v>993</v>
      </c>
      <c r="J192" s="65">
        <v>307</v>
      </c>
      <c r="K192" s="65">
        <v>0.12698000000000001</v>
      </c>
      <c r="L192" s="65">
        <v>1.653E-2</v>
      </c>
      <c r="M192" s="65">
        <v>5.2447000000000001E-2</v>
      </c>
      <c r="N192" s="65">
        <v>7.7416999999999998E-3</v>
      </c>
      <c r="O192" s="65">
        <v>2.1111636621140599</v>
      </c>
    </row>
    <row r="193" spans="1:15" x14ac:dyDescent="0.2">
      <c r="A193" s="65"/>
      <c r="B193" s="65"/>
      <c r="C193" s="65"/>
      <c r="D193" s="65"/>
      <c r="E193" s="65"/>
      <c r="F193" s="65"/>
      <c r="G193" s="65"/>
      <c r="H193" s="65"/>
      <c r="I193" s="68" t="s">
        <v>994</v>
      </c>
      <c r="J193" s="65">
        <v>51</v>
      </c>
      <c r="K193" s="65">
        <v>0.30021999999999999</v>
      </c>
      <c r="L193" s="65">
        <v>1.6045E-2</v>
      </c>
      <c r="M193" s="65">
        <v>0.12404</v>
      </c>
      <c r="N193" s="65">
        <v>7.7580000000000001E-3</v>
      </c>
      <c r="O193" s="65">
        <v>2.1102502247359598</v>
      </c>
    </row>
    <row r="194" spans="1:15" x14ac:dyDescent="0.2">
      <c r="A194" s="65"/>
      <c r="B194" s="65"/>
      <c r="C194" s="65"/>
      <c r="D194" s="65"/>
      <c r="E194" s="65"/>
      <c r="F194" s="65"/>
      <c r="G194" s="65"/>
      <c r="H194" s="65"/>
      <c r="I194" s="68" t="s">
        <v>995</v>
      </c>
      <c r="J194" s="65">
        <v>115</v>
      </c>
      <c r="K194" s="65">
        <v>0.20724999999999999</v>
      </c>
      <c r="L194" s="65">
        <v>1.6601999999999999E-2</v>
      </c>
      <c r="M194" s="65">
        <v>8.5745000000000002E-2</v>
      </c>
      <c r="N194" s="65">
        <v>7.8291999999999997E-3</v>
      </c>
      <c r="O194" s="65">
        <v>2.1062826125698599</v>
      </c>
    </row>
    <row r="195" spans="1:15" x14ac:dyDescent="0.2">
      <c r="A195" s="65"/>
      <c r="B195" s="65"/>
      <c r="C195" s="65"/>
      <c r="D195" s="65"/>
      <c r="E195" s="65"/>
      <c r="F195" s="65"/>
      <c r="G195" s="65"/>
      <c r="H195" s="65"/>
      <c r="I195" s="68" t="s">
        <v>996</v>
      </c>
      <c r="J195" s="65">
        <v>853</v>
      </c>
      <c r="K195" s="65">
        <v>8.0686999999999995E-2</v>
      </c>
      <c r="L195" s="65">
        <v>1.7232999999999998E-2</v>
      </c>
      <c r="M195" s="65">
        <v>3.3424000000000002E-2</v>
      </c>
      <c r="N195" s="65">
        <v>7.8928999999999996E-3</v>
      </c>
      <c r="O195" s="65">
        <v>2.1027633995034298</v>
      </c>
    </row>
    <row r="196" spans="1:15" x14ac:dyDescent="0.2">
      <c r="A196" s="65"/>
      <c r="B196" s="65"/>
      <c r="C196" s="65"/>
      <c r="D196" s="65"/>
      <c r="E196" s="65"/>
      <c r="F196" s="65"/>
      <c r="G196" s="65"/>
      <c r="H196" s="65"/>
      <c r="I196" s="68" t="s">
        <v>997</v>
      </c>
      <c r="J196" s="65">
        <v>11</v>
      </c>
      <c r="K196" s="65">
        <v>0.69177</v>
      </c>
      <c r="L196" s="65">
        <v>1.719E-2</v>
      </c>
      <c r="M196" s="65">
        <v>0.28691</v>
      </c>
      <c r="N196" s="65">
        <v>7.9580999999999992E-3</v>
      </c>
      <c r="O196" s="65">
        <v>2.0991906078919</v>
      </c>
    </row>
    <row r="197" spans="1:15" x14ac:dyDescent="0.2">
      <c r="A197" s="65"/>
      <c r="B197" s="65"/>
      <c r="C197" s="65"/>
      <c r="D197" s="65"/>
      <c r="E197" s="65"/>
      <c r="F197" s="65"/>
      <c r="G197" s="65"/>
      <c r="H197" s="65"/>
      <c r="I197" s="68" t="s">
        <v>998</v>
      </c>
      <c r="J197" s="65">
        <v>65</v>
      </c>
      <c r="K197" s="65">
        <v>0.26594000000000001</v>
      </c>
      <c r="L197" s="65">
        <v>1.6039000000000001E-2</v>
      </c>
      <c r="M197" s="65">
        <v>0.11033999999999999</v>
      </c>
      <c r="N197" s="65">
        <v>7.9769999999999997E-3</v>
      </c>
      <c r="O197" s="65">
        <v>2.0981604079487699</v>
      </c>
    </row>
    <row r="198" spans="1:15" x14ac:dyDescent="0.2">
      <c r="A198" s="65"/>
      <c r="B198" s="65"/>
      <c r="C198" s="65"/>
      <c r="D198" s="65"/>
      <c r="E198" s="65"/>
      <c r="F198" s="65"/>
      <c r="G198" s="65"/>
      <c r="H198" s="65"/>
      <c r="I198" s="68" t="s">
        <v>999</v>
      </c>
      <c r="J198" s="65">
        <v>245</v>
      </c>
      <c r="K198" s="65">
        <v>0.14083999999999999</v>
      </c>
      <c r="L198" s="65">
        <v>1.6407999999999999E-2</v>
      </c>
      <c r="M198" s="65">
        <v>5.8625999999999998E-2</v>
      </c>
      <c r="N198" s="65">
        <v>8.1507999999999997E-3</v>
      </c>
      <c r="O198" s="65">
        <v>2.0887997632189701</v>
      </c>
    </row>
    <row r="199" spans="1:15" x14ac:dyDescent="0.2">
      <c r="A199" s="65"/>
      <c r="B199" s="65"/>
      <c r="C199" s="65"/>
      <c r="D199" s="65"/>
      <c r="E199" s="65"/>
      <c r="F199" s="65"/>
      <c r="G199" s="65"/>
      <c r="H199" s="65"/>
      <c r="I199" s="68" t="s">
        <v>1000</v>
      </c>
      <c r="J199" s="65">
        <v>70</v>
      </c>
      <c r="K199" s="65">
        <v>0.24593999999999999</v>
      </c>
      <c r="L199" s="65">
        <v>1.5391E-2</v>
      </c>
      <c r="M199" s="65">
        <v>0.10242999999999999</v>
      </c>
      <c r="N199" s="65">
        <v>8.1828999999999999E-3</v>
      </c>
      <c r="O199" s="65">
        <v>2.0870927561333898</v>
      </c>
    </row>
    <row r="200" spans="1:15" ht="31" x14ac:dyDescent="0.2">
      <c r="A200" s="65"/>
      <c r="B200" s="65"/>
      <c r="C200" s="65"/>
      <c r="D200" s="65"/>
      <c r="E200" s="65"/>
      <c r="F200" s="65"/>
      <c r="G200" s="65"/>
      <c r="H200" s="65"/>
      <c r="I200" s="68" t="s">
        <v>775</v>
      </c>
      <c r="J200" s="65">
        <v>7</v>
      </c>
      <c r="K200" s="65">
        <v>0.78508</v>
      </c>
      <c r="L200" s="65">
        <v>1.5564E-2</v>
      </c>
      <c r="M200" s="65">
        <v>0.32789000000000001</v>
      </c>
      <c r="N200" s="65">
        <v>8.3297000000000006E-3</v>
      </c>
      <c r="O200" s="65">
        <v>2.0793706397325602</v>
      </c>
    </row>
    <row r="201" spans="1:15" x14ac:dyDescent="0.2">
      <c r="A201" s="65"/>
      <c r="B201" s="65"/>
      <c r="C201" s="65"/>
      <c r="D201" s="65"/>
      <c r="E201" s="65"/>
      <c r="F201" s="65"/>
      <c r="G201" s="65"/>
      <c r="H201" s="65"/>
      <c r="I201" s="68" t="s">
        <v>1001</v>
      </c>
      <c r="J201" s="65">
        <v>2</v>
      </c>
      <c r="K201" s="65">
        <v>1.6693</v>
      </c>
      <c r="L201" s="65">
        <v>1.7691999999999999E-2</v>
      </c>
      <c r="M201" s="65">
        <v>0.69982</v>
      </c>
      <c r="N201" s="65">
        <v>8.5362000000000007E-3</v>
      </c>
      <c r="O201" s="65">
        <v>2.0687354181057498</v>
      </c>
    </row>
    <row r="202" spans="1:15" x14ac:dyDescent="0.2">
      <c r="A202" s="65"/>
      <c r="B202" s="65"/>
      <c r="C202" s="65"/>
      <c r="D202" s="65"/>
      <c r="E202" s="65"/>
      <c r="F202" s="65"/>
      <c r="G202" s="65"/>
      <c r="H202" s="65"/>
      <c r="I202" s="68" t="s">
        <v>1002</v>
      </c>
      <c r="J202" s="65">
        <v>53</v>
      </c>
      <c r="K202" s="65">
        <v>0.29527999999999999</v>
      </c>
      <c r="L202" s="65">
        <v>1.6087000000000001E-2</v>
      </c>
      <c r="M202" s="65">
        <v>0.12393</v>
      </c>
      <c r="N202" s="65">
        <v>8.6003E-3</v>
      </c>
      <c r="O202" s="65">
        <v>2.0654863992131598</v>
      </c>
    </row>
    <row r="203" spans="1:15" x14ac:dyDescent="0.2">
      <c r="A203" s="65"/>
      <c r="B203" s="65"/>
      <c r="C203" s="65"/>
      <c r="D203" s="65"/>
      <c r="E203" s="65"/>
      <c r="F203" s="65"/>
      <c r="G203" s="65"/>
      <c r="H203" s="65"/>
      <c r="I203" s="68" t="s">
        <v>1003</v>
      </c>
      <c r="J203" s="65">
        <v>9</v>
      </c>
      <c r="K203" s="65">
        <v>0.77273999999999998</v>
      </c>
      <c r="L203" s="65">
        <v>1.7368999999999999E-2</v>
      </c>
      <c r="M203" s="65">
        <v>0.32441999999999999</v>
      </c>
      <c r="N203" s="65">
        <v>8.6172999999999996E-3</v>
      </c>
      <c r="O203" s="65">
        <v>2.0646287873983198</v>
      </c>
    </row>
    <row r="204" spans="1:15" x14ac:dyDescent="0.2">
      <c r="A204" s="65"/>
      <c r="B204" s="65"/>
      <c r="C204" s="65"/>
      <c r="D204" s="65"/>
      <c r="E204" s="65"/>
      <c r="F204" s="65"/>
      <c r="G204" s="65"/>
      <c r="H204" s="65"/>
      <c r="I204" s="68" t="s">
        <v>1004</v>
      </c>
      <c r="J204" s="65">
        <v>9</v>
      </c>
      <c r="K204" s="65">
        <v>0.59087999999999996</v>
      </c>
      <c r="L204" s="65">
        <v>1.3282E-2</v>
      </c>
      <c r="M204" s="65">
        <v>0.24857000000000001</v>
      </c>
      <c r="N204" s="65">
        <v>8.7294E-3</v>
      </c>
      <c r="O204" s="65">
        <v>2.0590156057382001</v>
      </c>
    </row>
    <row r="205" spans="1:15" x14ac:dyDescent="0.2">
      <c r="A205" s="65"/>
      <c r="B205" s="65"/>
      <c r="C205" s="65"/>
      <c r="D205" s="65"/>
      <c r="E205" s="65"/>
      <c r="F205" s="65"/>
      <c r="G205" s="65"/>
      <c r="H205" s="65"/>
      <c r="I205" s="68" t="s">
        <v>1005</v>
      </c>
      <c r="J205" s="65">
        <v>118</v>
      </c>
      <c r="K205" s="65">
        <v>0.18675</v>
      </c>
      <c r="L205" s="65">
        <v>1.5153E-2</v>
      </c>
      <c r="M205" s="65">
        <v>7.8675999999999996E-2</v>
      </c>
      <c r="N205" s="65">
        <v>8.8132000000000002E-3</v>
      </c>
      <c r="O205" s="65">
        <v>2.0548663742202402</v>
      </c>
    </row>
    <row r="206" spans="1:15" x14ac:dyDescent="0.2">
      <c r="A206" s="65"/>
      <c r="B206" s="65"/>
      <c r="C206" s="65"/>
      <c r="D206" s="65"/>
      <c r="E206" s="65"/>
      <c r="F206" s="65"/>
      <c r="G206" s="65"/>
      <c r="H206" s="65"/>
      <c r="I206" s="68" t="s">
        <v>1006</v>
      </c>
      <c r="J206" s="65">
        <v>10</v>
      </c>
      <c r="K206" s="65">
        <v>0.68791000000000002</v>
      </c>
      <c r="L206" s="65">
        <v>1.6299000000000001E-2</v>
      </c>
      <c r="M206" s="65">
        <v>0.29004000000000002</v>
      </c>
      <c r="N206" s="65">
        <v>8.8561000000000004E-3</v>
      </c>
      <c r="O206" s="65">
        <v>2.0527574881994601</v>
      </c>
    </row>
    <row r="207" spans="1:15" ht="31" x14ac:dyDescent="0.2">
      <c r="A207" s="65"/>
      <c r="B207" s="65"/>
      <c r="C207" s="65"/>
      <c r="D207" s="65"/>
      <c r="E207" s="65"/>
      <c r="F207" s="65"/>
      <c r="G207" s="65"/>
      <c r="H207" s="65"/>
      <c r="I207" s="68" t="s">
        <v>1007</v>
      </c>
      <c r="J207" s="65">
        <v>55</v>
      </c>
      <c r="K207" s="65">
        <v>0.27112999999999998</v>
      </c>
      <c r="L207" s="65">
        <v>1.5046E-2</v>
      </c>
      <c r="M207" s="65">
        <v>0.11434999999999999</v>
      </c>
      <c r="N207" s="65">
        <v>8.8762000000000008E-3</v>
      </c>
      <c r="O207" s="65">
        <v>2.0517729207349999</v>
      </c>
    </row>
    <row r="208" spans="1:15" x14ac:dyDescent="0.2">
      <c r="A208" s="65"/>
      <c r="B208" s="65"/>
      <c r="C208" s="65"/>
      <c r="D208" s="65"/>
      <c r="E208" s="65"/>
      <c r="F208" s="65"/>
      <c r="G208" s="65"/>
      <c r="H208" s="65"/>
      <c r="I208" s="68" t="s">
        <v>1008</v>
      </c>
      <c r="J208" s="65">
        <v>22</v>
      </c>
      <c r="K208" s="65">
        <v>0.44945000000000002</v>
      </c>
      <c r="L208" s="65">
        <v>1.5789000000000001E-2</v>
      </c>
      <c r="M208" s="65">
        <v>0.18958</v>
      </c>
      <c r="N208" s="65">
        <v>8.8816999999999993E-3</v>
      </c>
      <c r="O208" s="65">
        <v>2.05150390021717</v>
      </c>
    </row>
    <row r="209" spans="1:15" x14ac:dyDescent="0.2">
      <c r="A209" s="65"/>
      <c r="B209" s="65"/>
      <c r="C209" s="65"/>
      <c r="D209" s="65"/>
      <c r="E209" s="65"/>
      <c r="F209" s="65"/>
      <c r="G209" s="65"/>
      <c r="H209" s="65"/>
      <c r="I209" s="68" t="s">
        <v>1009</v>
      </c>
      <c r="J209" s="65">
        <v>7</v>
      </c>
      <c r="K209" s="65">
        <v>0.72858999999999996</v>
      </c>
      <c r="L209" s="65">
        <v>1.4444E-2</v>
      </c>
      <c r="M209" s="65">
        <v>0.30732999999999999</v>
      </c>
      <c r="N209" s="65">
        <v>8.8836999999999996E-3</v>
      </c>
      <c r="O209" s="65">
        <v>2.05140611587598</v>
      </c>
    </row>
    <row r="210" spans="1:15" x14ac:dyDescent="0.2">
      <c r="A210" s="65"/>
      <c r="B210" s="65"/>
      <c r="C210" s="65"/>
      <c r="D210" s="65"/>
      <c r="E210" s="65"/>
      <c r="F210" s="65"/>
      <c r="G210" s="65"/>
      <c r="H210" s="65"/>
      <c r="I210" s="68" t="s">
        <v>1010</v>
      </c>
      <c r="J210" s="65">
        <v>53</v>
      </c>
      <c r="K210" s="65">
        <v>0.30063000000000001</v>
      </c>
      <c r="L210" s="65">
        <v>1.6378E-2</v>
      </c>
      <c r="M210" s="65">
        <v>0.12692000000000001</v>
      </c>
      <c r="N210" s="65">
        <v>8.9306000000000003E-3</v>
      </c>
      <c r="O210" s="65">
        <v>2.0491193621713002</v>
      </c>
    </row>
    <row r="211" spans="1:15" x14ac:dyDescent="0.2">
      <c r="A211" s="65"/>
      <c r="B211" s="65"/>
      <c r="C211" s="65"/>
      <c r="D211" s="65"/>
      <c r="E211" s="65"/>
      <c r="F211" s="65"/>
      <c r="G211" s="65"/>
      <c r="H211" s="65"/>
      <c r="I211" s="68" t="s">
        <v>1011</v>
      </c>
      <c r="J211" s="65">
        <v>50</v>
      </c>
      <c r="K211" s="65">
        <v>0.32711000000000001</v>
      </c>
      <c r="L211" s="65">
        <v>1.7311E-2</v>
      </c>
      <c r="M211" s="65">
        <v>0.13818</v>
      </c>
      <c r="N211" s="65">
        <v>8.9637999999999992E-3</v>
      </c>
      <c r="O211" s="65">
        <v>2.0475078419925499</v>
      </c>
    </row>
    <row r="212" spans="1:15" x14ac:dyDescent="0.2">
      <c r="A212" s="65"/>
      <c r="B212" s="65"/>
      <c r="C212" s="65"/>
      <c r="D212" s="65"/>
      <c r="E212" s="65"/>
      <c r="F212" s="65"/>
      <c r="G212" s="65"/>
      <c r="H212" s="65"/>
      <c r="I212" s="68" t="s">
        <v>1012</v>
      </c>
      <c r="J212" s="65">
        <v>11</v>
      </c>
      <c r="K212" s="65">
        <v>0.82606000000000002</v>
      </c>
      <c r="L212" s="65">
        <v>2.0527E-2</v>
      </c>
      <c r="M212" s="65">
        <v>0.34903000000000001</v>
      </c>
      <c r="N212" s="65">
        <v>8.9786999999999992E-3</v>
      </c>
      <c r="O212" s="65">
        <v>2.04678653902275</v>
      </c>
    </row>
    <row r="213" spans="1:15" x14ac:dyDescent="0.2">
      <c r="A213" s="65"/>
      <c r="B213" s="65"/>
      <c r="C213" s="65"/>
      <c r="D213" s="65"/>
      <c r="E213" s="65"/>
      <c r="F213" s="65"/>
      <c r="G213" s="65"/>
      <c r="H213" s="65"/>
      <c r="I213" s="68" t="s">
        <v>1013</v>
      </c>
      <c r="J213" s="65">
        <v>39</v>
      </c>
      <c r="K213" s="65">
        <v>0.32463999999999998</v>
      </c>
      <c r="L213" s="65">
        <v>1.5177E-2</v>
      </c>
      <c r="M213" s="65">
        <v>0.1376</v>
      </c>
      <c r="N213" s="65">
        <v>9.1596999999999998E-3</v>
      </c>
      <c r="O213" s="65">
        <v>2.0381187501834801</v>
      </c>
    </row>
    <row r="214" spans="1:15" x14ac:dyDescent="0.2">
      <c r="A214" s="65"/>
      <c r="B214" s="65"/>
      <c r="C214" s="65"/>
      <c r="D214" s="65"/>
      <c r="E214" s="65"/>
      <c r="F214" s="65"/>
      <c r="G214" s="65"/>
      <c r="H214" s="65"/>
      <c r="I214" s="68" t="s">
        <v>704</v>
      </c>
      <c r="J214" s="65">
        <v>372</v>
      </c>
      <c r="K214" s="65">
        <v>0.11025</v>
      </c>
      <c r="L214" s="65">
        <v>1.5768999999999998E-2</v>
      </c>
      <c r="M214" s="65">
        <v>4.6732999999999997E-2</v>
      </c>
      <c r="N214" s="65">
        <v>9.1660000000000005E-3</v>
      </c>
      <c r="O214" s="65">
        <v>2.0378201470912298</v>
      </c>
    </row>
    <row r="215" spans="1:15" x14ac:dyDescent="0.2">
      <c r="A215" s="65"/>
      <c r="B215" s="65"/>
      <c r="C215" s="65"/>
      <c r="D215" s="65"/>
      <c r="E215" s="65"/>
      <c r="F215" s="65"/>
      <c r="G215" s="65"/>
      <c r="H215" s="65"/>
      <c r="I215" s="68" t="s">
        <v>1014</v>
      </c>
      <c r="J215" s="65">
        <v>4</v>
      </c>
      <c r="K215" s="65">
        <v>0.91788999999999998</v>
      </c>
      <c r="L215" s="65">
        <v>1.3757E-2</v>
      </c>
      <c r="M215" s="65">
        <v>0.38919999999999999</v>
      </c>
      <c r="N215" s="65">
        <v>9.1824999999999997E-3</v>
      </c>
      <c r="O215" s="65">
        <v>2.0370390629826698</v>
      </c>
    </row>
    <row r="216" spans="1:15" x14ac:dyDescent="0.2">
      <c r="A216" s="65"/>
      <c r="B216" s="65"/>
      <c r="C216" s="65"/>
      <c r="D216" s="65"/>
      <c r="E216" s="65"/>
      <c r="F216" s="65"/>
      <c r="G216" s="65"/>
      <c r="H216" s="65"/>
      <c r="I216" s="68" t="s">
        <v>1015</v>
      </c>
      <c r="J216" s="65">
        <v>111</v>
      </c>
      <c r="K216" s="65">
        <v>0.19470000000000001</v>
      </c>
      <c r="L216" s="65">
        <v>1.5325999999999999E-2</v>
      </c>
      <c r="M216" s="65">
        <v>8.2686999999999997E-2</v>
      </c>
      <c r="N216" s="65">
        <v>9.2749000000000009E-3</v>
      </c>
      <c r="O216" s="65">
        <v>2.03269076415845</v>
      </c>
    </row>
    <row r="217" spans="1:15" x14ac:dyDescent="0.2">
      <c r="A217" s="65"/>
      <c r="B217" s="65"/>
      <c r="C217" s="65"/>
      <c r="D217" s="65"/>
      <c r="E217" s="65"/>
      <c r="F217" s="65"/>
      <c r="G217" s="65"/>
      <c r="H217" s="65"/>
      <c r="I217" s="68" t="s">
        <v>1016</v>
      </c>
      <c r="J217" s="65">
        <v>4</v>
      </c>
      <c r="K217" s="65">
        <v>1.2034</v>
      </c>
      <c r="L217" s="65">
        <v>1.8034999999999999E-2</v>
      </c>
      <c r="M217" s="65">
        <v>0.51119999999999999</v>
      </c>
      <c r="N217" s="65">
        <v>9.2925000000000004E-3</v>
      </c>
      <c r="O217" s="65">
        <v>2.0318674302322401</v>
      </c>
    </row>
    <row r="218" spans="1:15" x14ac:dyDescent="0.2">
      <c r="A218" s="65"/>
      <c r="B218" s="65"/>
      <c r="C218" s="65"/>
      <c r="D218" s="65"/>
      <c r="E218" s="65"/>
      <c r="F218" s="65"/>
      <c r="G218" s="65"/>
      <c r="H218" s="65"/>
      <c r="I218" s="68" t="s">
        <v>1017</v>
      </c>
      <c r="J218" s="65">
        <v>9</v>
      </c>
      <c r="K218" s="65">
        <v>0.82989000000000002</v>
      </c>
      <c r="L218" s="65">
        <v>1.8654E-2</v>
      </c>
      <c r="M218" s="65">
        <v>0.35274</v>
      </c>
      <c r="N218" s="65">
        <v>9.3252999999999999E-3</v>
      </c>
      <c r="O218" s="65">
        <v>2.0303371878035801</v>
      </c>
    </row>
    <row r="219" spans="1:15" x14ac:dyDescent="0.2">
      <c r="A219" s="65"/>
      <c r="B219" s="65"/>
      <c r="C219" s="65"/>
      <c r="D219" s="65"/>
      <c r="E219" s="65"/>
      <c r="F219" s="65"/>
      <c r="G219" s="65"/>
      <c r="H219" s="65"/>
      <c r="I219" s="68" t="s">
        <v>1018</v>
      </c>
      <c r="J219" s="65">
        <v>12</v>
      </c>
      <c r="K219" s="65">
        <v>0.68703000000000003</v>
      </c>
      <c r="L219" s="65">
        <v>1.7829999999999999E-2</v>
      </c>
      <c r="M219" s="65">
        <v>0.29211999999999999</v>
      </c>
      <c r="N219" s="65">
        <v>9.3446999999999992E-3</v>
      </c>
      <c r="O219" s="65">
        <v>2.02943463654689</v>
      </c>
    </row>
    <row r="220" spans="1:15" x14ac:dyDescent="0.2">
      <c r="A220" s="65"/>
      <c r="B220" s="65"/>
      <c r="C220" s="65"/>
      <c r="D220" s="65"/>
      <c r="E220" s="65"/>
      <c r="F220" s="65"/>
      <c r="G220" s="65"/>
      <c r="H220" s="65"/>
      <c r="I220" s="68" t="s">
        <v>1019</v>
      </c>
      <c r="J220" s="65">
        <v>1088</v>
      </c>
      <c r="K220" s="65">
        <v>6.4211000000000004E-2</v>
      </c>
      <c r="L220" s="65">
        <v>1.5381000000000001E-2</v>
      </c>
      <c r="M220" s="65">
        <v>2.7319E-2</v>
      </c>
      <c r="N220" s="65">
        <v>9.3834000000000001E-3</v>
      </c>
      <c r="O220" s="65">
        <v>2.02763976996967</v>
      </c>
    </row>
    <row r="221" spans="1:15" x14ac:dyDescent="0.2">
      <c r="A221" s="65"/>
      <c r="B221" s="65"/>
      <c r="C221" s="65"/>
      <c r="D221" s="65"/>
      <c r="E221" s="65"/>
      <c r="F221" s="65"/>
      <c r="G221" s="65"/>
      <c r="H221" s="65"/>
      <c r="I221" s="68" t="s">
        <v>1020</v>
      </c>
      <c r="J221" s="65">
        <v>13</v>
      </c>
      <c r="K221" s="65">
        <v>0.63141000000000003</v>
      </c>
      <c r="L221" s="65">
        <v>1.7056000000000002E-2</v>
      </c>
      <c r="M221" s="65">
        <v>0.26894000000000001</v>
      </c>
      <c r="N221" s="65">
        <v>9.4479999999999998E-3</v>
      </c>
      <c r="O221" s="65">
        <v>2.02466011539454</v>
      </c>
    </row>
    <row r="222" spans="1:15" x14ac:dyDescent="0.2">
      <c r="A222" s="65"/>
      <c r="B222" s="65"/>
      <c r="C222" s="65"/>
      <c r="D222" s="65"/>
      <c r="E222" s="65"/>
      <c r="F222" s="65"/>
      <c r="G222" s="65"/>
      <c r="H222" s="65"/>
      <c r="I222" s="68" t="s">
        <v>1021</v>
      </c>
      <c r="J222" s="65">
        <v>641</v>
      </c>
      <c r="K222" s="65">
        <v>8.4305000000000005E-2</v>
      </c>
      <c r="L222" s="65">
        <v>1.5706000000000001E-2</v>
      </c>
      <c r="M222" s="65">
        <v>3.5931999999999999E-2</v>
      </c>
      <c r="N222" s="65">
        <v>9.4874999999999994E-3</v>
      </c>
      <c r="O222" s="65">
        <v>2.0228482110964601</v>
      </c>
    </row>
    <row r="223" spans="1:15" x14ac:dyDescent="0.2">
      <c r="A223" s="65"/>
      <c r="B223" s="65"/>
      <c r="C223" s="65"/>
      <c r="D223" s="65"/>
      <c r="E223" s="65"/>
      <c r="F223" s="65"/>
      <c r="G223" s="65"/>
      <c r="H223" s="65"/>
      <c r="I223" s="68" t="s">
        <v>1022</v>
      </c>
      <c r="J223" s="65">
        <v>50</v>
      </c>
      <c r="K223" s="65">
        <v>0.27618999999999999</v>
      </c>
      <c r="L223" s="65">
        <v>1.4616000000000001E-2</v>
      </c>
      <c r="M223" s="65">
        <v>0.11781999999999999</v>
      </c>
      <c r="N223" s="65">
        <v>9.5387000000000007E-3</v>
      </c>
      <c r="O223" s="65">
        <v>2.02051080991827</v>
      </c>
    </row>
    <row r="224" spans="1:15" x14ac:dyDescent="0.2">
      <c r="A224" s="65"/>
      <c r="B224" s="65"/>
      <c r="C224" s="65"/>
      <c r="D224" s="65"/>
      <c r="E224" s="65"/>
      <c r="F224" s="65"/>
      <c r="G224" s="65"/>
      <c r="H224" s="65"/>
      <c r="I224" s="68" t="s">
        <v>1023</v>
      </c>
      <c r="J224" s="65">
        <v>7</v>
      </c>
      <c r="K224" s="65">
        <v>0.77949999999999997</v>
      </c>
      <c r="L224" s="65">
        <v>1.5453E-2</v>
      </c>
      <c r="M224" s="65">
        <v>0.33289000000000002</v>
      </c>
      <c r="N224" s="65">
        <v>9.606E-3</v>
      </c>
      <c r="O224" s="65">
        <v>2.0174574176970599</v>
      </c>
    </row>
    <row r="225" spans="1:15" x14ac:dyDescent="0.2">
      <c r="A225" s="65"/>
      <c r="B225" s="65"/>
      <c r="C225" s="65"/>
      <c r="D225" s="65"/>
      <c r="E225" s="65"/>
      <c r="F225" s="65"/>
      <c r="G225" s="65"/>
      <c r="H225" s="65"/>
      <c r="I225" s="68" t="s">
        <v>1024</v>
      </c>
      <c r="J225" s="65">
        <v>7</v>
      </c>
      <c r="K225" s="65">
        <v>0.77949999999999997</v>
      </c>
      <c r="L225" s="65">
        <v>1.5453E-2</v>
      </c>
      <c r="M225" s="65">
        <v>0.33289000000000002</v>
      </c>
      <c r="N225" s="65">
        <v>9.606E-3</v>
      </c>
      <c r="O225" s="65">
        <v>2.0174574176970599</v>
      </c>
    </row>
    <row r="226" spans="1:15" x14ac:dyDescent="0.2">
      <c r="A226" s="65"/>
      <c r="B226" s="65"/>
      <c r="C226" s="65"/>
      <c r="D226" s="65"/>
      <c r="E226" s="65"/>
      <c r="F226" s="65"/>
      <c r="G226" s="65"/>
      <c r="H226" s="65"/>
      <c r="I226" s="68" t="s">
        <v>1025</v>
      </c>
      <c r="J226" s="65">
        <v>12</v>
      </c>
      <c r="K226" s="65">
        <v>0.68493999999999999</v>
      </c>
      <c r="L226" s="65">
        <v>1.7776E-2</v>
      </c>
      <c r="M226" s="65">
        <v>0.29309000000000002</v>
      </c>
      <c r="N226" s="65">
        <v>9.7265000000000008E-3</v>
      </c>
      <c r="O226" s="65">
        <v>2.01204340887235</v>
      </c>
    </row>
    <row r="227" spans="1:15" x14ac:dyDescent="0.2">
      <c r="A227" s="65"/>
      <c r="B227" s="65"/>
      <c r="C227" s="65"/>
      <c r="D227" s="65"/>
      <c r="E227" s="65"/>
      <c r="F227" s="65"/>
      <c r="G227" s="65"/>
      <c r="H227" s="65"/>
      <c r="I227" s="68" t="s">
        <v>1026</v>
      </c>
      <c r="J227" s="65">
        <v>32</v>
      </c>
      <c r="K227" s="65">
        <v>0.36302000000000001</v>
      </c>
      <c r="L227" s="65">
        <v>1.5377E-2</v>
      </c>
      <c r="M227" s="65">
        <v>0.15554000000000001</v>
      </c>
      <c r="N227" s="65">
        <v>9.8057000000000005E-3</v>
      </c>
      <c r="O227" s="65">
        <v>2.0085213978874701</v>
      </c>
    </row>
    <row r="228" spans="1:15" x14ac:dyDescent="0.2">
      <c r="A228" s="65"/>
      <c r="B228" s="65"/>
      <c r="C228" s="65"/>
      <c r="D228" s="65"/>
      <c r="E228" s="65"/>
      <c r="F228" s="65"/>
      <c r="G228" s="65"/>
      <c r="H228" s="65"/>
      <c r="I228" s="68" t="s">
        <v>1027</v>
      </c>
      <c r="J228" s="65">
        <v>14</v>
      </c>
      <c r="K228" s="65">
        <v>0.58109999999999995</v>
      </c>
      <c r="L228" s="65">
        <v>1.6289000000000001E-2</v>
      </c>
      <c r="M228" s="65">
        <v>0.24901999999999999</v>
      </c>
      <c r="N228" s="65">
        <v>9.8159000000000007E-3</v>
      </c>
      <c r="O228" s="65">
        <v>2.0080698746565</v>
      </c>
    </row>
    <row r="229" spans="1:15" x14ac:dyDescent="0.2">
      <c r="A229" s="65"/>
      <c r="B229" s="65"/>
      <c r="C229" s="65"/>
      <c r="D229" s="65"/>
      <c r="E229" s="65"/>
      <c r="F229" s="65"/>
      <c r="G229" s="65"/>
      <c r="H229" s="65"/>
      <c r="I229" s="68" t="s">
        <v>1028</v>
      </c>
      <c r="J229" s="65">
        <v>98</v>
      </c>
      <c r="K229" s="65">
        <v>0.21417</v>
      </c>
      <c r="L229" s="65">
        <v>1.5845999999999999E-2</v>
      </c>
      <c r="M229" s="65">
        <v>9.1883999999999993E-2</v>
      </c>
      <c r="N229" s="65">
        <v>9.8867E-3</v>
      </c>
      <c r="O229" s="65">
        <v>2.0049486437867401</v>
      </c>
    </row>
    <row r="230" spans="1:15" x14ac:dyDescent="0.2">
      <c r="A230" s="65"/>
      <c r="B230" s="65"/>
      <c r="C230" s="65"/>
      <c r="D230" s="65"/>
      <c r="E230" s="65"/>
      <c r="F230" s="65"/>
      <c r="G230" s="65"/>
      <c r="H230" s="65"/>
      <c r="I230" s="68" t="s">
        <v>1029</v>
      </c>
      <c r="J230" s="65">
        <v>7</v>
      </c>
      <c r="K230" s="65">
        <v>0.82693000000000005</v>
      </c>
      <c r="L230" s="65">
        <v>1.6393999999999999E-2</v>
      </c>
      <c r="M230" s="65">
        <v>0.35487999999999997</v>
      </c>
      <c r="N230" s="65">
        <v>9.9048000000000001E-3</v>
      </c>
      <c r="O230" s="65">
        <v>2.0041542894109798</v>
      </c>
    </row>
  </sheetData>
  <mergeCells count="2">
    <mergeCell ref="I1:O1"/>
    <mergeCell ref="A1:G1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tabSelected="1" zoomScale="65" zoomScaleNormal="75" workbookViewId="0">
      <pane xSplit="1" topLeftCell="B1" activePane="topRight" state="frozen"/>
      <selection activeCell="A4" sqref="A4"/>
      <selection pane="topRight" activeCell="W43" sqref="W43"/>
    </sheetView>
  </sheetViews>
  <sheetFormatPr baseColWidth="10" defaultRowHeight="16" x14ac:dyDescent="0.2"/>
  <cols>
    <col min="1" max="1" width="41.1640625" customWidth="1"/>
    <col min="2" max="2" width="12.33203125" customWidth="1"/>
    <col min="3" max="3" width="14.5" customWidth="1"/>
    <col min="4" max="4" width="14.1640625" customWidth="1"/>
    <col min="5" max="5" width="13" customWidth="1"/>
    <col min="6" max="6" width="12.5" customWidth="1"/>
    <col min="7" max="7" width="14" customWidth="1"/>
    <col min="8" max="8" width="8.1640625" style="80" customWidth="1"/>
    <col min="9" max="9" width="13.1640625" style="80" customWidth="1"/>
    <col min="10" max="10" width="12.83203125" customWidth="1"/>
  </cols>
  <sheetData>
    <row r="1" spans="1:10" ht="34" x14ac:dyDescent="0.2">
      <c r="A1" s="64" t="s">
        <v>253</v>
      </c>
      <c r="B1" s="64" t="s">
        <v>160</v>
      </c>
      <c r="C1" s="64" t="s">
        <v>254</v>
      </c>
      <c r="D1" s="64" t="s">
        <v>255</v>
      </c>
      <c r="E1" s="64" t="s">
        <v>259</v>
      </c>
      <c r="F1" s="64" t="s">
        <v>275</v>
      </c>
      <c r="G1" s="64" t="s">
        <v>276</v>
      </c>
      <c r="H1" s="64" t="s">
        <v>256</v>
      </c>
      <c r="I1" s="64" t="s">
        <v>1043</v>
      </c>
      <c r="J1" s="64"/>
    </row>
    <row r="2" spans="1:10" x14ac:dyDescent="0.2">
      <c r="A2" s="27" t="s">
        <v>1</v>
      </c>
      <c r="B2" s="27" t="s">
        <v>162</v>
      </c>
      <c r="C2" s="27" t="s">
        <v>258</v>
      </c>
      <c r="D2" s="27" t="s">
        <v>257</v>
      </c>
      <c r="E2" s="27" t="s">
        <v>0</v>
      </c>
      <c r="F2" s="27">
        <v>113834946</v>
      </c>
      <c r="G2" s="79" t="s">
        <v>261</v>
      </c>
      <c r="H2" s="79" t="s">
        <v>264</v>
      </c>
      <c r="I2" s="79">
        <v>0.79439999999999855</v>
      </c>
      <c r="J2" s="27"/>
    </row>
    <row r="3" spans="1:10" x14ac:dyDescent="0.2">
      <c r="A3" s="27" t="s">
        <v>4</v>
      </c>
      <c r="B3" s="27" t="s">
        <v>163</v>
      </c>
      <c r="C3" s="27" t="s">
        <v>258</v>
      </c>
      <c r="D3" s="27" t="s">
        <v>257</v>
      </c>
      <c r="E3" s="27" t="s">
        <v>3</v>
      </c>
      <c r="F3" s="27">
        <v>162173826</v>
      </c>
      <c r="G3" s="79" t="s">
        <v>261</v>
      </c>
      <c r="H3" s="79" t="s">
        <v>263</v>
      </c>
      <c r="I3" s="79">
        <v>0.34899999999999998</v>
      </c>
      <c r="J3" s="27"/>
    </row>
    <row r="4" spans="1:10" x14ac:dyDescent="0.2">
      <c r="A4" s="27" t="s">
        <v>13</v>
      </c>
      <c r="B4" s="27" t="s">
        <v>164</v>
      </c>
      <c r="C4" s="27" t="s">
        <v>258</v>
      </c>
      <c r="D4" s="27" t="s">
        <v>257</v>
      </c>
      <c r="E4" s="27" t="s">
        <v>11</v>
      </c>
      <c r="F4" s="27">
        <v>190966228</v>
      </c>
      <c r="G4" s="79" t="s">
        <v>261</v>
      </c>
      <c r="H4" s="79" t="s">
        <v>265</v>
      </c>
      <c r="I4" s="79">
        <v>0.48710000000000003</v>
      </c>
      <c r="J4" s="27"/>
    </row>
    <row r="5" spans="1:10" x14ac:dyDescent="0.2">
      <c r="A5" s="27" t="s">
        <v>77</v>
      </c>
      <c r="B5" s="27" t="s">
        <v>165</v>
      </c>
      <c r="C5" s="27" t="s">
        <v>258</v>
      </c>
      <c r="D5" s="27" t="s">
        <v>257</v>
      </c>
      <c r="E5" s="27" t="s">
        <v>76</v>
      </c>
      <c r="F5" s="27">
        <v>2160994</v>
      </c>
      <c r="G5" s="79" t="s">
        <v>261</v>
      </c>
      <c r="H5" s="79" t="s">
        <v>263</v>
      </c>
      <c r="I5" s="79">
        <v>0.64170000000000005</v>
      </c>
      <c r="J5" s="27"/>
    </row>
    <row r="6" spans="1:10" x14ac:dyDescent="0.2">
      <c r="A6" s="27" t="s">
        <v>86</v>
      </c>
      <c r="B6" s="27" t="s">
        <v>273</v>
      </c>
      <c r="C6" s="27" t="s">
        <v>258</v>
      </c>
      <c r="D6" s="27" t="s">
        <v>257</v>
      </c>
      <c r="E6" s="27" t="s">
        <v>85</v>
      </c>
      <c r="F6" s="27">
        <v>56083910</v>
      </c>
      <c r="G6" s="79" t="s">
        <v>261</v>
      </c>
      <c r="H6" s="79" t="s">
        <v>264</v>
      </c>
      <c r="I6" s="79">
        <v>0.27900000000000008</v>
      </c>
      <c r="J6" s="27"/>
    </row>
    <row r="7" spans="1:10" x14ac:dyDescent="0.2">
      <c r="A7" s="27" t="s">
        <v>127</v>
      </c>
      <c r="B7" s="27" t="s">
        <v>166</v>
      </c>
      <c r="C7" s="27" t="s">
        <v>258</v>
      </c>
      <c r="D7" s="27" t="s">
        <v>257</v>
      </c>
      <c r="E7" s="27" t="s">
        <v>126</v>
      </c>
      <c r="F7" s="27">
        <v>12777326</v>
      </c>
      <c r="G7" s="79" t="s">
        <v>261</v>
      </c>
      <c r="H7" s="79" t="s">
        <v>263</v>
      </c>
      <c r="I7" s="79">
        <v>0.36699999999999994</v>
      </c>
      <c r="J7" s="27"/>
    </row>
    <row r="8" spans="1:10" x14ac:dyDescent="0.2">
      <c r="A8" s="27" t="s">
        <v>191</v>
      </c>
      <c r="B8" s="27" t="s">
        <v>1044</v>
      </c>
      <c r="C8" s="27" t="s">
        <v>267</v>
      </c>
      <c r="D8" s="27" t="s">
        <v>257</v>
      </c>
      <c r="E8" s="27" t="s">
        <v>260</v>
      </c>
      <c r="F8" s="29">
        <v>32582601</v>
      </c>
      <c r="G8" s="79" t="s">
        <v>262</v>
      </c>
      <c r="H8" s="79" t="s">
        <v>263</v>
      </c>
      <c r="I8" s="79">
        <v>1.3962000000000001</v>
      </c>
      <c r="J8" s="27"/>
    </row>
    <row r="9" spans="1:10" x14ac:dyDescent="0.2">
      <c r="A9" s="27" t="s">
        <v>194</v>
      </c>
      <c r="B9" s="27" t="s">
        <v>1044</v>
      </c>
      <c r="C9" s="27" t="s">
        <v>267</v>
      </c>
      <c r="D9" s="27" t="s">
        <v>257</v>
      </c>
      <c r="E9" s="27" t="s">
        <v>260</v>
      </c>
      <c r="F9" s="29">
        <v>32547629</v>
      </c>
      <c r="G9" s="79" t="s">
        <v>262</v>
      </c>
      <c r="H9" s="79" t="s">
        <v>263</v>
      </c>
      <c r="I9" s="79">
        <v>0.8227000000000001</v>
      </c>
      <c r="J9" s="27"/>
    </row>
    <row r="10" spans="1:10" x14ac:dyDescent="0.2">
      <c r="A10" s="27" t="s">
        <v>197</v>
      </c>
      <c r="B10" s="27" t="s">
        <v>1044</v>
      </c>
      <c r="C10" s="27" t="s">
        <v>267</v>
      </c>
      <c r="D10" s="27" t="s">
        <v>257</v>
      </c>
      <c r="E10" s="27" t="s">
        <v>260</v>
      </c>
      <c r="F10" s="29">
        <v>31321920</v>
      </c>
      <c r="G10" s="79" t="s">
        <v>262</v>
      </c>
      <c r="H10" s="79" t="s">
        <v>263</v>
      </c>
      <c r="I10" s="79">
        <v>1.5267999999999999</v>
      </c>
      <c r="J10" s="27"/>
    </row>
    <row r="11" spans="1:10" x14ac:dyDescent="0.2">
      <c r="A11" s="27" t="s">
        <v>199</v>
      </c>
      <c r="B11" s="27" t="s">
        <v>1044</v>
      </c>
      <c r="C11" s="27" t="s">
        <v>267</v>
      </c>
      <c r="D11" s="27" t="s">
        <v>257</v>
      </c>
      <c r="E11" s="27" t="s">
        <v>260</v>
      </c>
      <c r="F11" s="29">
        <v>29910956</v>
      </c>
      <c r="G11" s="79" t="s">
        <v>262</v>
      </c>
      <c r="H11" s="79" t="s">
        <v>264</v>
      </c>
      <c r="I11" s="79">
        <v>0.51749999999999996</v>
      </c>
      <c r="J11" s="27"/>
    </row>
    <row r="12" spans="1:10" x14ac:dyDescent="0.2">
      <c r="A12" s="27" t="s">
        <v>201</v>
      </c>
      <c r="B12" s="27" t="s">
        <v>1044</v>
      </c>
      <c r="C12" s="27" t="s">
        <v>267</v>
      </c>
      <c r="D12" s="27" t="s">
        <v>257</v>
      </c>
      <c r="E12" s="27" t="s">
        <v>260</v>
      </c>
      <c r="F12" s="29">
        <v>32642981</v>
      </c>
      <c r="G12" s="79" t="s">
        <v>262</v>
      </c>
      <c r="H12" s="79" t="s">
        <v>263</v>
      </c>
      <c r="I12" s="79">
        <v>1.0367999999999999</v>
      </c>
      <c r="J12" s="27"/>
    </row>
    <row r="13" spans="1:10" x14ac:dyDescent="0.2">
      <c r="A13" s="27" t="s">
        <v>203</v>
      </c>
      <c r="B13" s="27" t="s">
        <v>1044</v>
      </c>
      <c r="C13" s="27" t="s">
        <v>267</v>
      </c>
      <c r="D13" s="27" t="s">
        <v>257</v>
      </c>
      <c r="E13" s="27" t="s">
        <v>260</v>
      </c>
      <c r="F13" s="29">
        <v>33044956</v>
      </c>
      <c r="G13" s="79" t="s">
        <v>262</v>
      </c>
      <c r="H13" s="79" t="s">
        <v>263</v>
      </c>
      <c r="I13" s="79">
        <v>0.88730000000000009</v>
      </c>
      <c r="J13" s="27"/>
    </row>
    <row r="14" spans="1:10" x14ac:dyDescent="0.2">
      <c r="A14" s="27" t="s">
        <v>206</v>
      </c>
      <c r="B14" s="27" t="s">
        <v>1044</v>
      </c>
      <c r="C14" s="27" t="s">
        <v>267</v>
      </c>
      <c r="D14" s="27" t="s">
        <v>257</v>
      </c>
      <c r="E14" s="27" t="s">
        <v>260</v>
      </c>
      <c r="F14" s="29">
        <v>29799481</v>
      </c>
      <c r="G14" s="79" t="s">
        <v>262</v>
      </c>
      <c r="H14" s="79" t="s">
        <v>265</v>
      </c>
      <c r="I14" s="79">
        <v>0.48740000000000006</v>
      </c>
      <c r="J14" s="27"/>
    </row>
    <row r="15" spans="1:10" x14ac:dyDescent="0.2">
      <c r="A15" s="27" t="s">
        <v>208</v>
      </c>
      <c r="B15" s="27" t="s">
        <v>1044</v>
      </c>
      <c r="C15" s="27" t="s">
        <v>267</v>
      </c>
      <c r="D15" s="27" t="s">
        <v>257</v>
      </c>
      <c r="E15" s="27" t="s">
        <v>260</v>
      </c>
      <c r="F15" s="29">
        <v>32552539</v>
      </c>
      <c r="G15" s="79" t="s">
        <v>262</v>
      </c>
      <c r="H15" s="79" t="s">
        <v>264</v>
      </c>
      <c r="I15" s="79">
        <v>0.67579999999999996</v>
      </c>
      <c r="J15" s="27"/>
    </row>
    <row r="16" spans="1:10" x14ac:dyDescent="0.2">
      <c r="A16" s="27" t="s">
        <v>251</v>
      </c>
      <c r="B16" s="27" t="s">
        <v>1044</v>
      </c>
      <c r="C16" s="27" t="s">
        <v>267</v>
      </c>
      <c r="D16" s="27" t="s">
        <v>257</v>
      </c>
      <c r="E16" s="27" t="s">
        <v>260</v>
      </c>
      <c r="F16" s="29">
        <v>32553307</v>
      </c>
      <c r="G16" s="79" t="s">
        <v>262</v>
      </c>
      <c r="H16" s="79" t="s">
        <v>263</v>
      </c>
      <c r="I16" s="79">
        <v>1.2561</v>
      </c>
      <c r="J16" s="27"/>
    </row>
    <row r="17" spans="1:10" x14ac:dyDescent="0.2">
      <c r="A17" s="27" t="s">
        <v>212</v>
      </c>
      <c r="B17" s="27" t="s">
        <v>1044</v>
      </c>
      <c r="C17" s="27" t="s">
        <v>267</v>
      </c>
      <c r="D17" s="27" t="s">
        <v>257</v>
      </c>
      <c r="E17" s="27" t="s">
        <v>260</v>
      </c>
      <c r="F17" s="29">
        <v>32627726</v>
      </c>
      <c r="G17" s="79" t="s">
        <v>262</v>
      </c>
      <c r="H17" s="79" t="s">
        <v>263</v>
      </c>
      <c r="I17" s="79">
        <v>0.9403999999999999</v>
      </c>
      <c r="J17" s="27"/>
    </row>
    <row r="18" spans="1:10" x14ac:dyDescent="0.2">
      <c r="A18" s="27" t="s">
        <v>252</v>
      </c>
      <c r="B18" s="27" t="s">
        <v>1044</v>
      </c>
      <c r="C18" s="27" t="s">
        <v>267</v>
      </c>
      <c r="D18" s="27" t="s">
        <v>257</v>
      </c>
      <c r="E18" s="27" t="s">
        <v>260</v>
      </c>
      <c r="F18" s="29">
        <v>31525184</v>
      </c>
      <c r="G18" s="79" t="s">
        <v>262</v>
      </c>
      <c r="H18" s="79" t="s">
        <v>263</v>
      </c>
      <c r="I18" s="79">
        <v>0.26040000000000008</v>
      </c>
      <c r="J18" s="27"/>
    </row>
    <row r="19" spans="1:10" x14ac:dyDescent="0.2">
      <c r="A19" s="27" t="s">
        <v>216</v>
      </c>
      <c r="B19" s="27" t="s">
        <v>1044</v>
      </c>
      <c r="C19" s="27" t="s">
        <v>267</v>
      </c>
      <c r="D19" s="27" t="s">
        <v>257</v>
      </c>
      <c r="E19" s="27" t="s">
        <v>260</v>
      </c>
      <c r="F19" s="30">
        <v>33037626</v>
      </c>
      <c r="G19" s="79" t="s">
        <v>262</v>
      </c>
      <c r="H19" s="79" t="s">
        <v>266</v>
      </c>
      <c r="I19" s="79">
        <v>0.37399999999999994</v>
      </c>
      <c r="J19" s="27"/>
    </row>
    <row r="20" spans="1:10" x14ac:dyDescent="0.2">
      <c r="A20" t="s">
        <v>412</v>
      </c>
      <c r="B20" t="s">
        <v>414</v>
      </c>
      <c r="C20" s="27" t="s">
        <v>258</v>
      </c>
      <c r="D20" s="27" t="s">
        <v>1057</v>
      </c>
      <c r="E20" t="s">
        <v>1049</v>
      </c>
      <c r="F20">
        <v>44294411</v>
      </c>
      <c r="G20" s="79" t="s">
        <v>261</v>
      </c>
      <c r="H20" s="80" t="s">
        <v>263</v>
      </c>
      <c r="I20" s="80">
        <v>0.42499999999999999</v>
      </c>
      <c r="J20" s="29"/>
    </row>
    <row r="21" spans="1:10" x14ac:dyDescent="0.2">
      <c r="A21" t="s">
        <v>294</v>
      </c>
      <c r="B21" t="s">
        <v>296</v>
      </c>
      <c r="C21" s="27" t="s">
        <v>258</v>
      </c>
      <c r="D21" s="27" t="s">
        <v>1057</v>
      </c>
      <c r="E21" t="s">
        <v>1045</v>
      </c>
      <c r="F21">
        <v>78942615</v>
      </c>
      <c r="G21" s="79" t="s">
        <v>261</v>
      </c>
      <c r="H21" s="80" t="s">
        <v>265</v>
      </c>
      <c r="I21" s="80">
        <v>0.38619999999999999</v>
      </c>
      <c r="J21" s="29"/>
    </row>
    <row r="22" spans="1:10" x14ac:dyDescent="0.2">
      <c r="A22" t="s">
        <v>385</v>
      </c>
      <c r="B22" t="s">
        <v>387</v>
      </c>
      <c r="C22" s="27" t="s">
        <v>258</v>
      </c>
      <c r="D22" s="27" t="s">
        <v>1057</v>
      </c>
      <c r="E22" t="s">
        <v>1048</v>
      </c>
      <c r="F22">
        <v>70618733</v>
      </c>
      <c r="G22" s="79" t="s">
        <v>261</v>
      </c>
      <c r="H22" s="80" t="s">
        <v>266</v>
      </c>
      <c r="I22" s="80">
        <v>0.38159999999999999</v>
      </c>
      <c r="J22" s="29"/>
    </row>
    <row r="23" spans="1:10" x14ac:dyDescent="0.2">
      <c r="A23" t="s">
        <v>303</v>
      </c>
      <c r="B23" t="s">
        <v>305</v>
      </c>
      <c r="C23" s="27" t="s">
        <v>258</v>
      </c>
      <c r="D23" s="27" t="s">
        <v>1057</v>
      </c>
      <c r="E23" t="s">
        <v>1051</v>
      </c>
      <c r="F23">
        <v>10352442</v>
      </c>
      <c r="G23" s="79" t="s">
        <v>261</v>
      </c>
      <c r="H23" s="80" t="s">
        <v>265</v>
      </c>
      <c r="I23" s="80">
        <v>0.35980000000000001</v>
      </c>
      <c r="J23" s="29"/>
    </row>
    <row r="24" spans="1:10" x14ac:dyDescent="0.2">
      <c r="A24" t="s">
        <v>490</v>
      </c>
      <c r="B24" t="s">
        <v>492</v>
      </c>
      <c r="C24" s="27" t="s">
        <v>258</v>
      </c>
      <c r="D24" s="27" t="s">
        <v>1057</v>
      </c>
      <c r="E24" t="s">
        <v>1058</v>
      </c>
      <c r="F24">
        <v>40608272</v>
      </c>
      <c r="G24" s="79" t="s">
        <v>261</v>
      </c>
      <c r="H24" s="80" t="s">
        <v>264</v>
      </c>
      <c r="I24" s="80">
        <v>0.34079999999999999</v>
      </c>
      <c r="J24" s="29"/>
    </row>
    <row r="25" spans="1:10" x14ac:dyDescent="0.2">
      <c r="A25" t="s">
        <v>343</v>
      </c>
      <c r="B25" t="s">
        <v>345</v>
      </c>
      <c r="C25" s="27" t="s">
        <v>258</v>
      </c>
      <c r="D25" s="27" t="s">
        <v>1057</v>
      </c>
      <c r="E25" t="s">
        <v>0</v>
      </c>
      <c r="F25">
        <v>198629259</v>
      </c>
      <c r="G25" s="79" t="s">
        <v>261</v>
      </c>
      <c r="H25" s="80" t="s">
        <v>265</v>
      </c>
      <c r="I25" s="80">
        <v>0.28989999999999999</v>
      </c>
      <c r="J25" s="29"/>
    </row>
    <row r="26" spans="1:10" x14ac:dyDescent="0.2">
      <c r="A26" t="s">
        <v>522</v>
      </c>
      <c r="B26" t="s">
        <v>524</v>
      </c>
      <c r="C26" s="27" t="s">
        <v>258</v>
      </c>
      <c r="D26" s="27" t="s">
        <v>1057</v>
      </c>
      <c r="E26" t="s">
        <v>11</v>
      </c>
      <c r="F26">
        <v>45871846</v>
      </c>
      <c r="G26" s="79" t="s">
        <v>261</v>
      </c>
      <c r="H26" s="80" t="s">
        <v>266</v>
      </c>
      <c r="I26" s="80">
        <v>0.27360000000000001</v>
      </c>
      <c r="J26" s="29"/>
    </row>
    <row r="27" spans="1:10" x14ac:dyDescent="0.2">
      <c r="A27" t="s">
        <v>316</v>
      </c>
      <c r="B27" t="s">
        <v>318</v>
      </c>
      <c r="C27" s="27" t="s">
        <v>258</v>
      </c>
      <c r="D27" s="27" t="s">
        <v>1057</v>
      </c>
      <c r="E27" t="s">
        <v>1051</v>
      </c>
      <c r="F27">
        <v>46702450</v>
      </c>
      <c r="G27" s="79" t="s">
        <v>261</v>
      </c>
      <c r="H27" s="80" t="s">
        <v>264</v>
      </c>
      <c r="I27" s="80">
        <v>0.25190000000000001</v>
      </c>
      <c r="J27" s="29"/>
    </row>
    <row r="28" spans="1:10" x14ac:dyDescent="0.2">
      <c r="A28" t="s">
        <v>309</v>
      </c>
      <c r="B28" t="s">
        <v>311</v>
      </c>
      <c r="C28" s="27" t="s">
        <v>258</v>
      </c>
      <c r="D28" s="27" t="s">
        <v>1057</v>
      </c>
      <c r="E28" t="s">
        <v>260</v>
      </c>
      <c r="F28">
        <v>90296024</v>
      </c>
      <c r="G28" s="79" t="s">
        <v>261</v>
      </c>
      <c r="H28" s="80" t="s">
        <v>263</v>
      </c>
      <c r="I28" s="80">
        <v>0.2462</v>
      </c>
      <c r="J28" s="29"/>
    </row>
    <row r="29" spans="1:10" x14ac:dyDescent="0.2">
      <c r="A29" t="s">
        <v>346</v>
      </c>
      <c r="B29" t="s">
        <v>348</v>
      </c>
      <c r="C29" s="27" t="s">
        <v>258</v>
      </c>
      <c r="D29" s="27" t="s">
        <v>1057</v>
      </c>
      <c r="E29" t="s">
        <v>1047</v>
      </c>
      <c r="F29">
        <v>28527015</v>
      </c>
      <c r="G29" s="79" t="s">
        <v>261</v>
      </c>
      <c r="H29" s="80" t="s">
        <v>266</v>
      </c>
      <c r="I29" s="80">
        <v>0.24479999999999999</v>
      </c>
      <c r="J29" s="29"/>
    </row>
    <row r="30" spans="1:10" x14ac:dyDescent="0.2">
      <c r="A30" t="s">
        <v>469</v>
      </c>
      <c r="B30" t="s">
        <v>471</v>
      </c>
      <c r="C30" s="27" t="s">
        <v>258</v>
      </c>
      <c r="D30" s="27" t="s">
        <v>1057</v>
      </c>
      <c r="E30" t="s">
        <v>85</v>
      </c>
      <c r="F30">
        <v>53199848</v>
      </c>
      <c r="G30" s="79" t="s">
        <v>261</v>
      </c>
      <c r="H30" s="80" t="s">
        <v>266</v>
      </c>
      <c r="I30" s="80">
        <v>0.2427</v>
      </c>
      <c r="J30" s="29"/>
    </row>
    <row r="31" spans="1:10" x14ac:dyDescent="0.2">
      <c r="A31" t="s">
        <v>284</v>
      </c>
      <c r="B31" t="s">
        <v>286</v>
      </c>
      <c r="C31" s="27" t="s">
        <v>258</v>
      </c>
      <c r="D31" s="27" t="s">
        <v>1057</v>
      </c>
      <c r="E31" t="s">
        <v>1048</v>
      </c>
      <c r="F31">
        <v>6052734</v>
      </c>
      <c r="G31" s="79" t="s">
        <v>261</v>
      </c>
      <c r="H31" s="80" t="s">
        <v>266</v>
      </c>
      <c r="I31" s="80">
        <v>0.2419</v>
      </c>
      <c r="J31" s="29"/>
    </row>
    <row r="32" spans="1:10" x14ac:dyDescent="0.2">
      <c r="A32" t="s">
        <v>349</v>
      </c>
      <c r="B32" t="s">
        <v>351</v>
      </c>
      <c r="C32" s="27" t="s">
        <v>258</v>
      </c>
      <c r="D32" s="27" t="s">
        <v>1057</v>
      </c>
      <c r="E32" t="s">
        <v>1047</v>
      </c>
      <c r="F32">
        <v>75202865</v>
      </c>
      <c r="G32" s="79" t="s">
        <v>261</v>
      </c>
      <c r="H32" s="80" t="s">
        <v>265</v>
      </c>
      <c r="I32" s="80">
        <v>0.23169999999999999</v>
      </c>
      <c r="J32" s="29"/>
    </row>
    <row r="33" spans="1:10" x14ac:dyDescent="0.2">
      <c r="A33" t="s">
        <v>331</v>
      </c>
      <c r="B33" t="s">
        <v>333</v>
      </c>
      <c r="C33" s="27" t="s">
        <v>258</v>
      </c>
      <c r="D33" s="27" t="s">
        <v>1057</v>
      </c>
      <c r="E33" t="s">
        <v>1055</v>
      </c>
      <c r="F33">
        <v>1677095</v>
      </c>
      <c r="G33" s="79" t="s">
        <v>261</v>
      </c>
      <c r="H33" s="80" t="s">
        <v>265</v>
      </c>
      <c r="I33" s="80">
        <v>0.22470000000000001</v>
      </c>
      <c r="J33" s="29"/>
    </row>
    <row r="34" spans="1:10" x14ac:dyDescent="0.2">
      <c r="A34" t="s">
        <v>364</v>
      </c>
      <c r="B34" t="s">
        <v>366</v>
      </c>
      <c r="C34" s="27" t="s">
        <v>258</v>
      </c>
      <c r="D34" s="27" t="s">
        <v>1057</v>
      </c>
      <c r="E34" t="s">
        <v>1058</v>
      </c>
      <c r="F34">
        <v>47951723</v>
      </c>
      <c r="G34" s="79" t="s">
        <v>261</v>
      </c>
      <c r="H34" s="80" t="s">
        <v>266</v>
      </c>
      <c r="I34" s="80">
        <v>0.22140000000000001</v>
      </c>
      <c r="J34" s="29"/>
    </row>
    <row r="35" spans="1:10" x14ac:dyDescent="0.2">
      <c r="A35" t="s">
        <v>306</v>
      </c>
      <c r="B35" t="s">
        <v>308</v>
      </c>
      <c r="C35" s="27" t="s">
        <v>258</v>
      </c>
      <c r="D35" s="27" t="s">
        <v>1057</v>
      </c>
      <c r="E35" t="s">
        <v>1046</v>
      </c>
      <c r="F35">
        <v>26864711</v>
      </c>
      <c r="G35" s="79" t="s">
        <v>261</v>
      </c>
      <c r="H35" s="80" t="s">
        <v>266</v>
      </c>
      <c r="I35" s="80">
        <v>0.21759999999999999</v>
      </c>
      <c r="J35" s="29"/>
    </row>
    <row r="36" spans="1:10" x14ac:dyDescent="0.2">
      <c r="A36" t="s">
        <v>451</v>
      </c>
      <c r="B36" t="s">
        <v>453</v>
      </c>
      <c r="C36" s="27" t="s">
        <v>258</v>
      </c>
      <c r="D36" s="27" t="s">
        <v>1057</v>
      </c>
      <c r="E36" t="s">
        <v>260</v>
      </c>
      <c r="F36">
        <v>170048356</v>
      </c>
      <c r="G36" s="79" t="s">
        <v>261</v>
      </c>
      <c r="H36" s="80" t="s">
        <v>265</v>
      </c>
      <c r="I36" s="80">
        <v>0.20810000000000001</v>
      </c>
      <c r="J36" s="29"/>
    </row>
    <row r="37" spans="1:10" x14ac:dyDescent="0.2">
      <c r="A37" t="s">
        <v>280</v>
      </c>
      <c r="B37" t="s">
        <v>282</v>
      </c>
      <c r="C37" s="27" t="s">
        <v>258</v>
      </c>
      <c r="D37" s="27" t="s">
        <v>1057</v>
      </c>
      <c r="E37" t="s">
        <v>85</v>
      </c>
      <c r="F37">
        <v>111446804</v>
      </c>
      <c r="G37" s="79" t="s">
        <v>261</v>
      </c>
      <c r="H37" s="80" t="s">
        <v>263</v>
      </c>
      <c r="I37" s="80">
        <v>0.20499999999999999</v>
      </c>
      <c r="J37" s="29"/>
    </row>
    <row r="38" spans="1:10" x14ac:dyDescent="0.2">
      <c r="A38" t="s">
        <v>436</v>
      </c>
      <c r="B38" t="s">
        <v>438</v>
      </c>
      <c r="C38" s="27" t="s">
        <v>258</v>
      </c>
      <c r="D38" s="27" t="s">
        <v>1057</v>
      </c>
      <c r="E38" t="s">
        <v>1056</v>
      </c>
      <c r="F38">
        <v>68287700</v>
      </c>
      <c r="G38" s="79" t="s">
        <v>261</v>
      </c>
      <c r="H38" s="80" t="s">
        <v>266</v>
      </c>
      <c r="I38" s="80">
        <v>0.19189999999999999</v>
      </c>
      <c r="J38" s="29"/>
    </row>
    <row r="39" spans="1:10" x14ac:dyDescent="0.2">
      <c r="A39" t="s">
        <v>340</v>
      </c>
      <c r="B39" t="s">
        <v>342</v>
      </c>
      <c r="C39" s="27" t="s">
        <v>258</v>
      </c>
      <c r="D39" s="27" t="s">
        <v>1057</v>
      </c>
      <c r="E39" t="s">
        <v>0</v>
      </c>
      <c r="F39">
        <v>206770623</v>
      </c>
      <c r="G39" s="79" t="s">
        <v>261</v>
      </c>
      <c r="H39" s="80" t="s">
        <v>266</v>
      </c>
      <c r="I39" s="80">
        <v>0.19109999999999999</v>
      </c>
      <c r="J39" s="29"/>
    </row>
    <row r="40" spans="1:10" x14ac:dyDescent="0.2">
      <c r="A40" t="s">
        <v>290</v>
      </c>
      <c r="B40" t="s">
        <v>292</v>
      </c>
      <c r="C40" s="27" t="s">
        <v>258</v>
      </c>
      <c r="D40" s="27" t="s">
        <v>1057</v>
      </c>
      <c r="E40" t="s">
        <v>1047</v>
      </c>
      <c r="F40">
        <v>11100914</v>
      </c>
      <c r="G40" s="79" t="s">
        <v>261</v>
      </c>
      <c r="H40" s="80" t="s">
        <v>266</v>
      </c>
      <c r="I40" s="80">
        <v>0.18940000000000001</v>
      </c>
      <c r="J40" s="29"/>
    </row>
    <row r="41" spans="1:10" x14ac:dyDescent="0.2">
      <c r="A41" t="s">
        <v>300</v>
      </c>
      <c r="B41" t="s">
        <v>302</v>
      </c>
      <c r="C41" s="27" t="s">
        <v>258</v>
      </c>
      <c r="D41" s="27" t="s">
        <v>1057</v>
      </c>
      <c r="E41" t="s">
        <v>1048</v>
      </c>
      <c r="F41">
        <v>88291278</v>
      </c>
      <c r="G41" s="79" t="s">
        <v>261</v>
      </c>
      <c r="H41" s="80" t="s">
        <v>265</v>
      </c>
      <c r="I41" s="80">
        <v>0.183</v>
      </c>
      <c r="J41" s="29"/>
    </row>
    <row r="42" spans="1:10" x14ac:dyDescent="0.2">
      <c r="A42" t="s">
        <v>313</v>
      </c>
      <c r="B42" t="s">
        <v>315</v>
      </c>
      <c r="C42" s="27" t="s">
        <v>258</v>
      </c>
      <c r="D42" s="27" t="s">
        <v>1057</v>
      </c>
      <c r="E42" t="s">
        <v>1056</v>
      </c>
      <c r="F42">
        <v>100840110</v>
      </c>
      <c r="G42" s="79" t="s">
        <v>261</v>
      </c>
      <c r="H42" s="80" t="s">
        <v>263</v>
      </c>
      <c r="I42" s="80">
        <v>0.1825</v>
      </c>
      <c r="J42" s="29"/>
    </row>
    <row r="43" spans="1:10" x14ac:dyDescent="0.2">
      <c r="A43" t="s">
        <v>325</v>
      </c>
      <c r="B43" t="s">
        <v>327</v>
      </c>
      <c r="C43" s="27" t="s">
        <v>258</v>
      </c>
      <c r="D43" s="27" t="s">
        <v>1057</v>
      </c>
      <c r="E43" t="s">
        <v>1046</v>
      </c>
      <c r="F43">
        <v>117446559</v>
      </c>
      <c r="G43" s="79" t="s">
        <v>261</v>
      </c>
      <c r="H43" s="80" t="s">
        <v>266</v>
      </c>
      <c r="I43" s="80">
        <v>0.17599999999999999</v>
      </c>
      <c r="J43" s="29"/>
    </row>
    <row r="44" spans="1:10" x14ac:dyDescent="0.2">
      <c r="A44" t="s">
        <v>297</v>
      </c>
      <c r="B44" t="s">
        <v>299</v>
      </c>
      <c r="C44" s="27" t="s">
        <v>258</v>
      </c>
      <c r="D44" s="27" t="s">
        <v>1057</v>
      </c>
      <c r="E44" t="s">
        <v>1049</v>
      </c>
      <c r="F44">
        <v>42405613</v>
      </c>
      <c r="G44" s="79" t="s">
        <v>261</v>
      </c>
      <c r="H44" s="80" t="s">
        <v>266</v>
      </c>
      <c r="I44" s="80">
        <v>0.1749</v>
      </c>
      <c r="J44" s="29"/>
    </row>
    <row r="45" spans="1:10" x14ac:dyDescent="0.2">
      <c r="A45" t="s">
        <v>445</v>
      </c>
      <c r="B45" t="s">
        <v>447</v>
      </c>
      <c r="C45" s="27" t="s">
        <v>258</v>
      </c>
      <c r="D45" s="27" t="s">
        <v>1057</v>
      </c>
      <c r="E45" t="s">
        <v>1046</v>
      </c>
      <c r="F45">
        <v>50375028</v>
      </c>
      <c r="G45" s="79" t="s">
        <v>261</v>
      </c>
      <c r="H45" s="80" t="s">
        <v>265</v>
      </c>
      <c r="I45" s="80">
        <v>0.17469999999999999</v>
      </c>
      <c r="J45" s="29"/>
    </row>
    <row r="46" spans="1:10" x14ac:dyDescent="0.2">
      <c r="A46" t="s">
        <v>505</v>
      </c>
      <c r="B46" t="s">
        <v>507</v>
      </c>
      <c r="C46" s="27" t="s">
        <v>258</v>
      </c>
      <c r="D46" s="27" t="s">
        <v>1057</v>
      </c>
      <c r="E46" t="s">
        <v>1059</v>
      </c>
      <c r="F46">
        <v>111230662</v>
      </c>
      <c r="G46" s="79" t="s">
        <v>261</v>
      </c>
      <c r="H46" s="80" t="s">
        <v>263</v>
      </c>
      <c r="I46" s="80">
        <v>0.1736</v>
      </c>
      <c r="J46" s="29"/>
    </row>
    <row r="47" spans="1:10" x14ac:dyDescent="0.2">
      <c r="A47" t="s">
        <v>430</v>
      </c>
      <c r="B47" t="s">
        <v>432</v>
      </c>
      <c r="C47" s="27" t="s">
        <v>258</v>
      </c>
      <c r="D47" s="27" t="s">
        <v>1057</v>
      </c>
      <c r="E47" t="s">
        <v>1058</v>
      </c>
      <c r="F47">
        <v>45410208</v>
      </c>
      <c r="G47" s="79" t="s">
        <v>261</v>
      </c>
      <c r="H47" s="80" t="s">
        <v>266</v>
      </c>
      <c r="I47" s="80">
        <v>0.17199999999999999</v>
      </c>
    </row>
    <row r="48" spans="1:10" x14ac:dyDescent="0.2">
      <c r="A48" t="s">
        <v>287</v>
      </c>
      <c r="B48" t="s">
        <v>289</v>
      </c>
      <c r="C48" s="27" t="s">
        <v>258</v>
      </c>
      <c r="D48" s="27" t="s">
        <v>1057</v>
      </c>
      <c r="E48" t="s">
        <v>3</v>
      </c>
      <c r="F48">
        <v>203875952</v>
      </c>
      <c r="G48" s="79" t="s">
        <v>261</v>
      </c>
      <c r="H48" s="80" t="s">
        <v>264</v>
      </c>
      <c r="I48" s="80">
        <v>0.16919999999999999</v>
      </c>
    </row>
    <row r="49" spans="1:9" x14ac:dyDescent="0.2">
      <c r="A49" t="s">
        <v>337</v>
      </c>
      <c r="B49" t="s">
        <v>339</v>
      </c>
      <c r="C49" s="27" t="s">
        <v>258</v>
      </c>
      <c r="D49" s="27" t="s">
        <v>1057</v>
      </c>
      <c r="E49" t="s">
        <v>260</v>
      </c>
      <c r="F49">
        <v>410417</v>
      </c>
      <c r="G49" s="79" t="s">
        <v>261</v>
      </c>
      <c r="H49" s="80" t="s">
        <v>265</v>
      </c>
      <c r="I49" s="80">
        <v>0.1656</v>
      </c>
    </row>
    <row r="50" spans="1:9" x14ac:dyDescent="0.2">
      <c r="A50" t="s">
        <v>322</v>
      </c>
      <c r="B50" t="s">
        <v>324</v>
      </c>
      <c r="C50" s="27" t="s">
        <v>258</v>
      </c>
      <c r="D50" s="27" t="s">
        <v>1057</v>
      </c>
      <c r="E50" t="s">
        <v>76</v>
      </c>
      <c r="F50">
        <v>64340263</v>
      </c>
      <c r="G50" s="79" t="s">
        <v>261</v>
      </c>
      <c r="H50" s="80" t="s">
        <v>265</v>
      </c>
      <c r="I50" s="80">
        <v>0.15740000000000001</v>
      </c>
    </row>
    <row r="51" spans="1:9" x14ac:dyDescent="0.2">
      <c r="A51" t="s">
        <v>394</v>
      </c>
      <c r="B51" t="s">
        <v>396</v>
      </c>
      <c r="C51" s="27" t="s">
        <v>258</v>
      </c>
      <c r="D51" s="27" t="s">
        <v>1057</v>
      </c>
      <c r="E51" t="s">
        <v>76</v>
      </c>
      <c r="F51">
        <v>128734279</v>
      </c>
      <c r="G51" s="79" t="s">
        <v>261</v>
      </c>
      <c r="H51" s="80" t="s">
        <v>263</v>
      </c>
      <c r="I51" s="80">
        <v>0.15690000000000001</v>
      </c>
    </row>
    <row r="52" spans="1:9" x14ac:dyDescent="0.2">
      <c r="A52" t="s">
        <v>358</v>
      </c>
      <c r="B52" t="s">
        <v>360</v>
      </c>
      <c r="C52" s="27" t="s">
        <v>258</v>
      </c>
      <c r="D52" s="27" t="s">
        <v>1057</v>
      </c>
      <c r="E52" t="s">
        <v>1060</v>
      </c>
      <c r="F52">
        <v>58959618</v>
      </c>
      <c r="G52" s="79" t="s">
        <v>261</v>
      </c>
      <c r="H52" s="80" t="s">
        <v>264</v>
      </c>
      <c r="I52" s="80">
        <v>0.1542</v>
      </c>
    </row>
    <row r="53" spans="1:9" x14ac:dyDescent="0.2">
      <c r="A53" t="s">
        <v>463</v>
      </c>
      <c r="B53" t="s">
        <v>465</v>
      </c>
      <c r="C53" s="27" t="s">
        <v>258</v>
      </c>
      <c r="D53" s="27" t="s">
        <v>1057</v>
      </c>
      <c r="E53" t="s">
        <v>0</v>
      </c>
      <c r="F53">
        <v>119962909</v>
      </c>
      <c r="G53" s="79" t="s">
        <v>261</v>
      </c>
      <c r="H53" s="80" t="s">
        <v>264</v>
      </c>
      <c r="I53" s="80">
        <v>0.15359999999999999</v>
      </c>
    </row>
    <row r="54" spans="1:9" x14ac:dyDescent="0.2">
      <c r="A54" t="s">
        <v>496</v>
      </c>
      <c r="B54" t="s">
        <v>498</v>
      </c>
      <c r="C54" s="27" t="s">
        <v>258</v>
      </c>
      <c r="D54" s="27" t="s">
        <v>1057</v>
      </c>
      <c r="E54" t="s">
        <v>1048</v>
      </c>
      <c r="F54">
        <v>32676689</v>
      </c>
      <c r="G54" s="79" t="s">
        <v>261</v>
      </c>
      <c r="H54" s="80" t="s">
        <v>265</v>
      </c>
      <c r="I54" s="80">
        <v>0.15079999999999999</v>
      </c>
    </row>
    <row r="55" spans="1:9" x14ac:dyDescent="0.2">
      <c r="A55" t="s">
        <v>502</v>
      </c>
      <c r="B55" t="s">
        <v>504</v>
      </c>
      <c r="C55" s="27" t="s">
        <v>258</v>
      </c>
      <c r="D55" s="27" t="s">
        <v>1057</v>
      </c>
      <c r="E55" t="s">
        <v>85</v>
      </c>
      <c r="F55">
        <v>8971336</v>
      </c>
      <c r="G55" s="79" t="s">
        <v>261</v>
      </c>
      <c r="H55" s="80" t="s">
        <v>263</v>
      </c>
      <c r="I55" s="80">
        <v>0.14940000000000001</v>
      </c>
    </row>
    <row r="56" spans="1:9" x14ac:dyDescent="0.2">
      <c r="A56" t="s">
        <v>427</v>
      </c>
      <c r="B56" t="s">
        <v>429</v>
      </c>
      <c r="C56" s="27" t="s">
        <v>258</v>
      </c>
      <c r="D56" s="27" t="s">
        <v>1057</v>
      </c>
      <c r="E56" t="s">
        <v>1047</v>
      </c>
      <c r="F56">
        <v>20331769</v>
      </c>
      <c r="G56" s="79" t="s">
        <v>261</v>
      </c>
      <c r="H56" s="80" t="s">
        <v>263</v>
      </c>
      <c r="I56" s="80">
        <v>0.14829999999999999</v>
      </c>
    </row>
    <row r="57" spans="1:9" x14ac:dyDescent="0.2">
      <c r="A57" t="s">
        <v>376</v>
      </c>
      <c r="B57" t="s">
        <v>378</v>
      </c>
      <c r="C57" s="27" t="s">
        <v>258</v>
      </c>
      <c r="D57" s="27" t="s">
        <v>1057</v>
      </c>
      <c r="E57" t="s">
        <v>3</v>
      </c>
      <c r="F57">
        <v>60409281</v>
      </c>
      <c r="G57" s="79" t="s">
        <v>261</v>
      </c>
      <c r="H57" s="80" t="s">
        <v>264</v>
      </c>
      <c r="I57" s="80">
        <v>0.1474</v>
      </c>
    </row>
    <row r="58" spans="1:9" x14ac:dyDescent="0.2">
      <c r="A58" t="s">
        <v>481</v>
      </c>
      <c r="B58" t="s">
        <v>483</v>
      </c>
      <c r="C58" s="27" t="s">
        <v>258</v>
      </c>
      <c r="D58" s="27" t="s">
        <v>1057</v>
      </c>
      <c r="E58" t="s">
        <v>1052</v>
      </c>
      <c r="F58">
        <v>184381748</v>
      </c>
      <c r="G58" s="79" t="s">
        <v>261</v>
      </c>
      <c r="H58" s="80" t="s">
        <v>266</v>
      </c>
      <c r="I58" s="80">
        <v>0.14660000000000001</v>
      </c>
    </row>
    <row r="59" spans="1:9" x14ac:dyDescent="0.2">
      <c r="A59" t="s">
        <v>397</v>
      </c>
      <c r="B59" t="s">
        <v>399</v>
      </c>
      <c r="C59" s="27" t="s">
        <v>258</v>
      </c>
      <c r="D59" s="27" t="s">
        <v>1057</v>
      </c>
      <c r="E59" t="s">
        <v>0</v>
      </c>
      <c r="F59">
        <v>212679490</v>
      </c>
      <c r="G59" s="79" t="s">
        <v>261</v>
      </c>
      <c r="H59" s="80" t="s">
        <v>266</v>
      </c>
      <c r="I59" s="80">
        <v>0.14480000000000001</v>
      </c>
    </row>
    <row r="60" spans="1:9" x14ac:dyDescent="0.2">
      <c r="A60" t="s">
        <v>493</v>
      </c>
      <c r="B60" t="s">
        <v>495</v>
      </c>
      <c r="C60" s="27" t="s">
        <v>258</v>
      </c>
      <c r="D60" s="27" t="s">
        <v>1057</v>
      </c>
      <c r="E60" t="s">
        <v>1046</v>
      </c>
      <c r="F60">
        <v>20339178</v>
      </c>
      <c r="G60" s="79" t="s">
        <v>261</v>
      </c>
      <c r="H60" s="80" t="s">
        <v>264</v>
      </c>
      <c r="I60" s="80">
        <v>0.1447</v>
      </c>
    </row>
    <row r="61" spans="1:9" x14ac:dyDescent="0.2">
      <c r="A61" t="s">
        <v>328</v>
      </c>
      <c r="B61" t="s">
        <v>330</v>
      </c>
      <c r="C61" s="27" t="s">
        <v>258</v>
      </c>
      <c r="D61" s="27" t="s">
        <v>1057</v>
      </c>
      <c r="E61" t="s">
        <v>1050</v>
      </c>
      <c r="F61">
        <v>30081600</v>
      </c>
      <c r="G61" s="79" t="s">
        <v>261</v>
      </c>
      <c r="H61" s="80" t="s">
        <v>263</v>
      </c>
      <c r="I61" s="80">
        <v>0.14330000000000001</v>
      </c>
    </row>
    <row r="62" spans="1:9" x14ac:dyDescent="0.2">
      <c r="A62" t="s">
        <v>448</v>
      </c>
      <c r="B62" t="s">
        <v>450</v>
      </c>
      <c r="C62" s="27" t="s">
        <v>258</v>
      </c>
      <c r="D62" s="27" t="s">
        <v>1057</v>
      </c>
      <c r="E62" t="s">
        <v>0</v>
      </c>
      <c r="F62">
        <v>200851482</v>
      </c>
      <c r="G62" s="79" t="s">
        <v>261</v>
      </c>
      <c r="H62" s="80" t="s">
        <v>264</v>
      </c>
      <c r="I62" s="80">
        <v>0.14269999999999999</v>
      </c>
    </row>
    <row r="63" spans="1:9" x14ac:dyDescent="0.2">
      <c r="A63" t="s">
        <v>319</v>
      </c>
      <c r="B63" t="s">
        <v>321</v>
      </c>
      <c r="C63" s="27" t="s">
        <v>258</v>
      </c>
      <c r="D63" s="27" t="s">
        <v>1057</v>
      </c>
      <c r="E63" t="s">
        <v>1053</v>
      </c>
      <c r="F63">
        <v>4283137</v>
      </c>
      <c r="G63" s="79" t="s">
        <v>261</v>
      </c>
      <c r="H63" s="80" t="s">
        <v>265</v>
      </c>
      <c r="I63" s="80">
        <v>0.14030000000000001</v>
      </c>
    </row>
    <row r="64" spans="1:9" x14ac:dyDescent="0.2">
      <c r="A64" t="s">
        <v>355</v>
      </c>
      <c r="B64" t="s">
        <v>357</v>
      </c>
      <c r="C64" s="27" t="s">
        <v>258</v>
      </c>
      <c r="D64" s="27" t="s">
        <v>1057</v>
      </c>
      <c r="E64" t="s">
        <v>1050</v>
      </c>
      <c r="F64">
        <v>37185445</v>
      </c>
      <c r="G64" s="79" t="s">
        <v>261</v>
      </c>
      <c r="H64" s="80" t="s">
        <v>264</v>
      </c>
      <c r="I64" s="80">
        <v>0.13950000000000001</v>
      </c>
    </row>
    <row r="65" spans="1:9" x14ac:dyDescent="0.2">
      <c r="A65" t="s">
        <v>415</v>
      </c>
      <c r="B65" t="s">
        <v>417</v>
      </c>
      <c r="C65" s="27" t="s">
        <v>258</v>
      </c>
      <c r="D65" s="27" t="s">
        <v>1057</v>
      </c>
      <c r="E65" t="s">
        <v>1058</v>
      </c>
      <c r="F65">
        <v>7337072</v>
      </c>
      <c r="G65" s="79" t="s">
        <v>261</v>
      </c>
      <c r="H65" s="80" t="s">
        <v>263</v>
      </c>
      <c r="I65" s="80">
        <v>0.13750000000000001</v>
      </c>
    </row>
    <row r="66" spans="1:9" x14ac:dyDescent="0.2">
      <c r="A66" t="s">
        <v>409</v>
      </c>
      <c r="B66" t="s">
        <v>411</v>
      </c>
      <c r="C66" s="27" t="s">
        <v>258</v>
      </c>
      <c r="D66" s="27" t="s">
        <v>1057</v>
      </c>
      <c r="E66" t="s">
        <v>1046</v>
      </c>
      <c r="F66">
        <v>50950795</v>
      </c>
      <c r="G66" s="79" t="s">
        <v>261</v>
      </c>
      <c r="H66" s="80" t="s">
        <v>265</v>
      </c>
      <c r="I66" s="80">
        <v>0.12889999999999999</v>
      </c>
    </row>
    <row r="67" spans="1:9" x14ac:dyDescent="0.2">
      <c r="A67" t="s">
        <v>388</v>
      </c>
      <c r="B67" t="s">
        <v>390</v>
      </c>
      <c r="C67" s="27" t="s">
        <v>258</v>
      </c>
      <c r="D67" s="27" t="s">
        <v>1057</v>
      </c>
      <c r="E67" t="s">
        <v>1059</v>
      </c>
      <c r="F67">
        <v>132431071</v>
      </c>
      <c r="G67" s="79" t="s">
        <v>261</v>
      </c>
      <c r="H67" s="80" t="s">
        <v>263</v>
      </c>
      <c r="I67" s="80">
        <v>0.12429999999999999</v>
      </c>
    </row>
    <row r="68" spans="1:9" x14ac:dyDescent="0.2">
      <c r="A68" t="s">
        <v>475</v>
      </c>
      <c r="B68" t="s">
        <v>477</v>
      </c>
      <c r="C68" s="27" t="s">
        <v>258</v>
      </c>
      <c r="D68" s="27" t="s">
        <v>1057</v>
      </c>
      <c r="E68" t="s">
        <v>260</v>
      </c>
      <c r="F68">
        <v>137844607</v>
      </c>
      <c r="G68" s="79" t="s">
        <v>261</v>
      </c>
      <c r="H68" s="80" t="s">
        <v>263</v>
      </c>
      <c r="I68" s="80">
        <v>0.11849999999999999</v>
      </c>
    </row>
    <row r="69" spans="1:9" x14ac:dyDescent="0.2">
      <c r="A69" t="s">
        <v>487</v>
      </c>
      <c r="B69" t="s">
        <v>489</v>
      </c>
      <c r="C69" s="27" t="s">
        <v>258</v>
      </c>
      <c r="D69" s="27" t="s">
        <v>1057</v>
      </c>
      <c r="E69" t="s">
        <v>1054</v>
      </c>
      <c r="F69">
        <v>75729796</v>
      </c>
      <c r="G69" s="79" t="s">
        <v>261</v>
      </c>
      <c r="H69" s="80" t="s">
        <v>266</v>
      </c>
      <c r="I69" s="80">
        <v>0.11700000000000001</v>
      </c>
    </row>
    <row r="70" spans="1:9" x14ac:dyDescent="0.2">
      <c r="A70" t="s">
        <v>418</v>
      </c>
      <c r="B70" t="s">
        <v>420</v>
      </c>
      <c r="C70" s="27" t="s">
        <v>258</v>
      </c>
      <c r="D70" s="27" t="s">
        <v>1057</v>
      </c>
      <c r="E70" t="s">
        <v>0</v>
      </c>
      <c r="F70">
        <v>192546719</v>
      </c>
      <c r="G70" s="79" t="s">
        <v>261</v>
      </c>
      <c r="H70" s="80" t="s">
        <v>265</v>
      </c>
      <c r="I70" s="80">
        <v>0.11650000000000001</v>
      </c>
    </row>
    <row r="71" spans="1:9" x14ac:dyDescent="0.2">
      <c r="A71" t="s">
        <v>454</v>
      </c>
      <c r="B71" t="s">
        <v>456</v>
      </c>
      <c r="C71" s="27" t="s">
        <v>258</v>
      </c>
      <c r="D71" s="27" t="s">
        <v>1057</v>
      </c>
      <c r="E71" t="s">
        <v>1059</v>
      </c>
      <c r="F71">
        <v>35895623</v>
      </c>
      <c r="G71" s="79" t="s">
        <v>261</v>
      </c>
      <c r="H71" s="80" t="s">
        <v>264</v>
      </c>
      <c r="I71" s="80">
        <v>0.1139</v>
      </c>
    </row>
    <row r="72" spans="1:9" x14ac:dyDescent="0.2">
      <c r="A72" t="s">
        <v>334</v>
      </c>
      <c r="B72" t="s">
        <v>336</v>
      </c>
      <c r="C72" s="27" t="s">
        <v>258</v>
      </c>
      <c r="D72" s="27" t="s">
        <v>1057</v>
      </c>
      <c r="E72" t="s">
        <v>1056</v>
      </c>
      <c r="F72">
        <v>68793794</v>
      </c>
      <c r="G72" s="79" t="s">
        <v>261</v>
      </c>
      <c r="H72" s="80" t="s">
        <v>265</v>
      </c>
      <c r="I72" s="80">
        <v>0.112</v>
      </c>
    </row>
    <row r="73" spans="1:9" x14ac:dyDescent="0.2">
      <c r="A73" t="s">
        <v>382</v>
      </c>
      <c r="B73" t="s">
        <v>384</v>
      </c>
      <c r="C73" s="27" t="s">
        <v>258</v>
      </c>
      <c r="D73" s="27" t="s">
        <v>1057</v>
      </c>
      <c r="E73" t="s">
        <v>1048</v>
      </c>
      <c r="F73">
        <v>6429854</v>
      </c>
      <c r="G73" s="79" t="s">
        <v>261</v>
      </c>
      <c r="H73" s="80" t="s">
        <v>263</v>
      </c>
      <c r="I73" s="80">
        <v>0.1101</v>
      </c>
    </row>
    <row r="74" spans="1:9" x14ac:dyDescent="0.2">
      <c r="A74" t="s">
        <v>478</v>
      </c>
      <c r="B74" t="s">
        <v>480</v>
      </c>
      <c r="C74" s="27" t="s">
        <v>258</v>
      </c>
      <c r="D74" s="27" t="s">
        <v>1057</v>
      </c>
      <c r="E74" t="s">
        <v>3</v>
      </c>
      <c r="F74">
        <v>100150249</v>
      </c>
      <c r="G74" s="79" t="s">
        <v>261</v>
      </c>
      <c r="H74" s="80" t="s">
        <v>266</v>
      </c>
      <c r="I74" s="80">
        <v>0.105</v>
      </c>
    </row>
    <row r="75" spans="1:9" x14ac:dyDescent="0.2">
      <c r="A75" t="s">
        <v>466</v>
      </c>
      <c r="B75" t="s">
        <v>468</v>
      </c>
      <c r="C75" s="27" t="s">
        <v>258</v>
      </c>
      <c r="D75" s="27" t="s">
        <v>1057</v>
      </c>
      <c r="E75" t="s">
        <v>1052</v>
      </c>
      <c r="F75">
        <v>26121697</v>
      </c>
      <c r="G75" s="79" t="s">
        <v>261</v>
      </c>
      <c r="H75" s="80" t="s">
        <v>266</v>
      </c>
      <c r="I75" s="80">
        <v>0.1012</v>
      </c>
    </row>
    <row r="76" spans="1:9" x14ac:dyDescent="0.2">
      <c r="A76" t="s">
        <v>403</v>
      </c>
      <c r="B76" t="s">
        <v>405</v>
      </c>
      <c r="C76" s="27" t="s">
        <v>258</v>
      </c>
      <c r="D76" s="27" t="s">
        <v>1057</v>
      </c>
      <c r="E76" t="s">
        <v>1058</v>
      </c>
      <c r="F76">
        <v>4397411</v>
      </c>
      <c r="G76" s="79" t="s">
        <v>261</v>
      </c>
      <c r="H76" s="80" t="s">
        <v>263</v>
      </c>
      <c r="I76" s="80">
        <v>0.1012</v>
      </c>
    </row>
    <row r="77" spans="1:9" x14ac:dyDescent="0.2">
      <c r="A77" t="s">
        <v>525</v>
      </c>
      <c r="B77" t="s">
        <v>527</v>
      </c>
      <c r="C77" s="27" t="s">
        <v>258</v>
      </c>
      <c r="D77" s="27" t="s">
        <v>1057</v>
      </c>
      <c r="E77" t="s">
        <v>85</v>
      </c>
      <c r="F77">
        <v>57454925</v>
      </c>
      <c r="G77" s="79" t="s">
        <v>261</v>
      </c>
      <c r="H77" s="80" t="s">
        <v>265</v>
      </c>
      <c r="I77" s="80">
        <v>9.9400000000000002E-2</v>
      </c>
    </row>
    <row r="78" spans="1:9" x14ac:dyDescent="0.2">
      <c r="A78" t="s">
        <v>460</v>
      </c>
      <c r="B78" t="s">
        <v>462</v>
      </c>
      <c r="C78" s="27" t="s">
        <v>258</v>
      </c>
      <c r="D78" s="27" t="s">
        <v>1057</v>
      </c>
      <c r="E78" t="s">
        <v>1045</v>
      </c>
      <c r="F78">
        <v>38573120</v>
      </c>
      <c r="G78" s="79" t="s">
        <v>261</v>
      </c>
      <c r="H78" s="80" t="s">
        <v>266</v>
      </c>
      <c r="I78" s="80">
        <v>9.6600000000000005E-2</v>
      </c>
    </row>
    <row r="79" spans="1:9" x14ac:dyDescent="0.2">
      <c r="A79" t="s">
        <v>508</v>
      </c>
      <c r="B79" t="s">
        <v>510</v>
      </c>
      <c r="C79" s="27" t="s">
        <v>258</v>
      </c>
      <c r="D79" s="27" t="s">
        <v>1057</v>
      </c>
      <c r="E79" t="s">
        <v>260</v>
      </c>
      <c r="F79">
        <v>159048542</v>
      </c>
      <c r="G79" s="79" t="s">
        <v>261</v>
      </c>
      <c r="H79" s="80" t="s">
        <v>265</v>
      </c>
      <c r="I79" s="80">
        <v>9.5399999999999999E-2</v>
      </c>
    </row>
    <row r="80" spans="1:9" x14ac:dyDescent="0.2">
      <c r="A80" t="s">
        <v>379</v>
      </c>
      <c r="B80" t="s">
        <v>381</v>
      </c>
      <c r="C80" s="27" t="s">
        <v>258</v>
      </c>
      <c r="D80" s="27" t="s">
        <v>1057</v>
      </c>
      <c r="E80" t="s">
        <v>1058</v>
      </c>
      <c r="F80">
        <v>39906691</v>
      </c>
      <c r="G80" s="79" t="s">
        <v>261</v>
      </c>
      <c r="H80" s="80" t="s">
        <v>266</v>
      </c>
      <c r="I80" s="80">
        <v>9.4100000000000003E-2</v>
      </c>
    </row>
    <row r="81" spans="1:9" x14ac:dyDescent="0.2">
      <c r="A81" t="s">
        <v>439</v>
      </c>
      <c r="B81" t="s">
        <v>441</v>
      </c>
      <c r="C81" s="27" t="s">
        <v>258</v>
      </c>
      <c r="D81" s="27" t="s">
        <v>1057</v>
      </c>
      <c r="E81" t="s">
        <v>0</v>
      </c>
      <c r="F81">
        <v>63648218</v>
      </c>
      <c r="G81" s="79" t="s">
        <v>261</v>
      </c>
      <c r="H81" s="80" t="s">
        <v>266</v>
      </c>
      <c r="I81" s="80">
        <v>9.3299999999999994E-2</v>
      </c>
    </row>
    <row r="82" spans="1:9" x14ac:dyDescent="0.2">
      <c r="A82" t="s">
        <v>499</v>
      </c>
      <c r="B82" t="s">
        <v>501</v>
      </c>
      <c r="C82" s="27" t="s">
        <v>258</v>
      </c>
      <c r="D82" s="27" t="s">
        <v>1057</v>
      </c>
      <c r="E82" t="s">
        <v>1058</v>
      </c>
      <c r="F82">
        <v>68168777</v>
      </c>
      <c r="G82" s="79" t="s">
        <v>261</v>
      </c>
      <c r="H82" s="80" t="s">
        <v>263</v>
      </c>
      <c r="I82" s="80">
        <v>9.11E-2</v>
      </c>
    </row>
    <row r="83" spans="1:9" x14ac:dyDescent="0.2">
      <c r="A83" t="s">
        <v>511</v>
      </c>
      <c r="B83" t="s">
        <v>513</v>
      </c>
      <c r="C83" s="27" t="s">
        <v>258</v>
      </c>
      <c r="D83" s="27" t="s">
        <v>1057</v>
      </c>
      <c r="E83" t="s">
        <v>1051</v>
      </c>
      <c r="F83">
        <v>48703417</v>
      </c>
      <c r="G83" s="79" t="s">
        <v>261</v>
      </c>
      <c r="H83" s="80" t="s">
        <v>264</v>
      </c>
      <c r="I83" s="80">
        <v>8.9700000000000002E-2</v>
      </c>
    </row>
    <row r="84" spans="1:9" x14ac:dyDescent="0.2">
      <c r="A84" t="s">
        <v>367</v>
      </c>
      <c r="B84" t="s">
        <v>369</v>
      </c>
      <c r="C84" s="27" t="s">
        <v>258</v>
      </c>
      <c r="D84" s="27" t="s">
        <v>1057</v>
      </c>
      <c r="E84" t="s">
        <v>3</v>
      </c>
      <c r="F84">
        <v>191089321</v>
      </c>
      <c r="G84" s="79" t="s">
        <v>261</v>
      </c>
      <c r="H84" s="80" t="s">
        <v>264</v>
      </c>
      <c r="I84" s="80">
        <v>8.7800000000000003E-2</v>
      </c>
    </row>
    <row r="85" spans="1:9" x14ac:dyDescent="0.2">
      <c r="A85" t="s">
        <v>516</v>
      </c>
      <c r="B85" t="s">
        <v>518</v>
      </c>
      <c r="C85" s="27" t="s">
        <v>258</v>
      </c>
      <c r="D85" s="27" t="s">
        <v>1057</v>
      </c>
      <c r="E85" t="s">
        <v>0</v>
      </c>
      <c r="F85">
        <v>35622060</v>
      </c>
      <c r="G85" s="79" t="s">
        <v>261</v>
      </c>
      <c r="H85" s="80" t="s">
        <v>266</v>
      </c>
      <c r="I85" s="80">
        <v>8.6499999999999994E-2</v>
      </c>
    </row>
    <row r="86" spans="1:9" x14ac:dyDescent="0.2">
      <c r="A86" t="s">
        <v>361</v>
      </c>
      <c r="B86" t="s">
        <v>363</v>
      </c>
      <c r="C86" s="27" t="s">
        <v>258</v>
      </c>
      <c r="D86" s="27" t="s">
        <v>1057</v>
      </c>
      <c r="E86" t="s">
        <v>1054</v>
      </c>
      <c r="F86">
        <v>99427579</v>
      </c>
      <c r="G86" s="79" t="s">
        <v>261</v>
      </c>
      <c r="H86" s="80" t="s">
        <v>263</v>
      </c>
      <c r="I86" s="80">
        <v>8.5300000000000001E-2</v>
      </c>
    </row>
    <row r="87" spans="1:9" x14ac:dyDescent="0.2">
      <c r="A87" t="s">
        <v>370</v>
      </c>
      <c r="B87" t="s">
        <v>372</v>
      </c>
      <c r="C87" s="27" t="s">
        <v>258</v>
      </c>
      <c r="D87" s="27" t="s">
        <v>1057</v>
      </c>
      <c r="E87" t="s">
        <v>1052</v>
      </c>
      <c r="F87">
        <v>165654287</v>
      </c>
      <c r="G87" s="79" t="s">
        <v>261</v>
      </c>
      <c r="H87" s="80" t="s">
        <v>266</v>
      </c>
      <c r="I87" s="80">
        <v>8.1100000000000005E-2</v>
      </c>
    </row>
    <row r="88" spans="1:9" x14ac:dyDescent="0.2">
      <c r="A88" t="s">
        <v>352</v>
      </c>
      <c r="B88" t="s">
        <v>354</v>
      </c>
      <c r="C88" s="27" t="s">
        <v>258</v>
      </c>
      <c r="D88" s="27" t="s">
        <v>1057</v>
      </c>
      <c r="E88" t="s">
        <v>126</v>
      </c>
      <c r="F88">
        <v>69858790</v>
      </c>
      <c r="G88" s="79" t="s">
        <v>261</v>
      </c>
      <c r="H88" s="80" t="s">
        <v>263</v>
      </c>
      <c r="I88" s="80">
        <v>7.5499999999999998E-2</v>
      </c>
    </row>
    <row r="89" spans="1:9" x14ac:dyDescent="0.2">
      <c r="A89" t="s">
        <v>424</v>
      </c>
      <c r="B89" t="s">
        <v>426</v>
      </c>
      <c r="C89" s="27" t="s">
        <v>258</v>
      </c>
      <c r="D89" s="27" t="s">
        <v>1057</v>
      </c>
      <c r="E89" t="s">
        <v>0</v>
      </c>
      <c r="F89">
        <v>24970252</v>
      </c>
      <c r="G89" s="79" t="s">
        <v>261</v>
      </c>
      <c r="H89" s="80" t="s">
        <v>266</v>
      </c>
      <c r="I89" s="80">
        <v>6.59E-2</v>
      </c>
    </row>
    <row r="90" spans="1:9" x14ac:dyDescent="0.2">
      <c r="A90" t="s">
        <v>519</v>
      </c>
      <c r="B90" t="s">
        <v>521</v>
      </c>
      <c r="C90" s="27" t="s">
        <v>258</v>
      </c>
      <c r="D90" s="27" t="s">
        <v>1057</v>
      </c>
      <c r="E90" t="s">
        <v>1048</v>
      </c>
      <c r="F90">
        <v>8066419</v>
      </c>
      <c r="G90" s="79" t="s">
        <v>261</v>
      </c>
      <c r="H90" s="80" t="s">
        <v>266</v>
      </c>
      <c r="I90" s="80">
        <v>6.2700000000000006E-2</v>
      </c>
    </row>
    <row r="91" spans="1:9" x14ac:dyDescent="0.2">
      <c r="A91" t="s">
        <v>373</v>
      </c>
      <c r="B91" t="s">
        <v>375</v>
      </c>
      <c r="C91" s="27" t="s">
        <v>258</v>
      </c>
      <c r="D91" s="27" t="s">
        <v>1057</v>
      </c>
      <c r="E91" t="s">
        <v>0</v>
      </c>
      <c r="F91">
        <v>37881745</v>
      </c>
      <c r="G91" s="79" t="s">
        <v>261</v>
      </c>
      <c r="H91" s="80" t="s">
        <v>264</v>
      </c>
      <c r="I91" s="80">
        <v>6.13E-2</v>
      </c>
    </row>
    <row r="92" spans="1:9" x14ac:dyDescent="0.2">
      <c r="A92" t="s">
        <v>442</v>
      </c>
      <c r="B92" t="s">
        <v>444</v>
      </c>
      <c r="C92" s="27" t="s">
        <v>258</v>
      </c>
      <c r="D92" s="27" t="s">
        <v>1057</v>
      </c>
      <c r="E92" t="s">
        <v>76</v>
      </c>
      <c r="F92">
        <v>76582761</v>
      </c>
      <c r="G92" s="79" t="s">
        <v>261</v>
      </c>
      <c r="H92" s="80" t="s">
        <v>266</v>
      </c>
      <c r="I92" s="80">
        <v>5.6099999999999997E-2</v>
      </c>
    </row>
    <row r="93" spans="1:9" x14ac:dyDescent="0.2">
      <c r="A93" t="s">
        <v>406</v>
      </c>
      <c r="B93" t="s">
        <v>408</v>
      </c>
      <c r="C93" s="27" t="s">
        <v>258</v>
      </c>
      <c r="D93" s="27" t="s">
        <v>1057</v>
      </c>
      <c r="E93" t="s">
        <v>3</v>
      </c>
      <c r="F93">
        <v>24916498</v>
      </c>
      <c r="G93" s="79" t="s">
        <v>261</v>
      </c>
      <c r="H93" s="80" t="s">
        <v>265</v>
      </c>
      <c r="I93" s="80">
        <v>5.0299999999999997E-2</v>
      </c>
    </row>
    <row r="94" spans="1:9" x14ac:dyDescent="0.2">
      <c r="A94" t="s">
        <v>472</v>
      </c>
      <c r="B94" t="s">
        <v>474</v>
      </c>
      <c r="C94" s="27" t="s">
        <v>258</v>
      </c>
      <c r="D94" s="27" t="s">
        <v>1057</v>
      </c>
      <c r="E94" t="s">
        <v>1047</v>
      </c>
      <c r="F94">
        <v>80250127</v>
      </c>
      <c r="G94" s="79" t="s">
        <v>261</v>
      </c>
      <c r="H94" s="80" t="s">
        <v>265</v>
      </c>
      <c r="I94" s="80">
        <v>4.41E-2</v>
      </c>
    </row>
    <row r="95" spans="1:9" x14ac:dyDescent="0.2">
      <c r="A95" t="s">
        <v>514</v>
      </c>
      <c r="B95" s="81" t="s">
        <v>1061</v>
      </c>
      <c r="C95" s="27" t="s">
        <v>258</v>
      </c>
      <c r="D95" s="27" t="s">
        <v>1057</v>
      </c>
      <c r="E95" t="s">
        <v>3</v>
      </c>
      <c r="F95">
        <v>241338592</v>
      </c>
      <c r="G95" s="79" t="s">
        <v>261</v>
      </c>
      <c r="H95" s="80" t="s">
        <v>264</v>
      </c>
      <c r="I95" s="80">
        <v>4.1099999999999998E-2</v>
      </c>
    </row>
    <row r="96" spans="1:9" x14ac:dyDescent="0.2">
      <c r="A96" t="s">
        <v>433</v>
      </c>
      <c r="B96" t="s">
        <v>435</v>
      </c>
      <c r="C96" s="27" t="s">
        <v>258</v>
      </c>
      <c r="D96" s="27" t="s">
        <v>1057</v>
      </c>
      <c r="E96" t="s">
        <v>3</v>
      </c>
      <c r="F96">
        <v>12494668</v>
      </c>
      <c r="G96" s="79" t="s">
        <v>261</v>
      </c>
      <c r="H96" s="80" t="s">
        <v>264</v>
      </c>
      <c r="I96" s="80">
        <v>4.0599999999999997E-2</v>
      </c>
    </row>
    <row r="97" spans="1:9" x14ac:dyDescent="0.2">
      <c r="A97" t="s">
        <v>400</v>
      </c>
      <c r="B97" t="s">
        <v>402</v>
      </c>
      <c r="C97" s="27" t="s">
        <v>258</v>
      </c>
      <c r="D97" s="27" t="s">
        <v>1057</v>
      </c>
      <c r="E97" t="s">
        <v>1060</v>
      </c>
      <c r="F97">
        <v>119070702</v>
      </c>
      <c r="G97" s="79" t="s">
        <v>261</v>
      </c>
      <c r="H97" s="80" t="s">
        <v>264</v>
      </c>
      <c r="I97" s="80">
        <v>3.3700000000000001E-2</v>
      </c>
    </row>
    <row r="98" spans="1:9" x14ac:dyDescent="0.2">
      <c r="A98" t="s">
        <v>484</v>
      </c>
      <c r="B98" t="s">
        <v>486</v>
      </c>
      <c r="C98" s="27" t="s">
        <v>258</v>
      </c>
      <c r="D98" s="27" t="s">
        <v>1057</v>
      </c>
      <c r="E98" t="s">
        <v>1060</v>
      </c>
      <c r="F98">
        <v>140606084</v>
      </c>
      <c r="G98" s="79" t="s">
        <v>261</v>
      </c>
      <c r="H98" s="80" t="s">
        <v>263</v>
      </c>
      <c r="I98" s="80">
        <v>3.2000000000000001E-2</v>
      </c>
    </row>
    <row r="99" spans="1:9" x14ac:dyDescent="0.2">
      <c r="A99" t="s">
        <v>391</v>
      </c>
      <c r="B99" t="s">
        <v>393</v>
      </c>
      <c r="C99" s="27" t="s">
        <v>258</v>
      </c>
      <c r="D99" s="27" t="s">
        <v>1057</v>
      </c>
      <c r="E99" t="s">
        <v>1052</v>
      </c>
      <c r="F99">
        <v>122322439</v>
      </c>
      <c r="G99" s="79" t="s">
        <v>261</v>
      </c>
      <c r="H99" s="80" t="s">
        <v>264</v>
      </c>
      <c r="I99" s="80">
        <v>1.9800000000000002E-2</v>
      </c>
    </row>
    <row r="100" spans="1:9" x14ac:dyDescent="0.2">
      <c r="A100" t="s">
        <v>457</v>
      </c>
      <c r="B100" t="s">
        <v>459</v>
      </c>
      <c r="C100" s="27" t="s">
        <v>258</v>
      </c>
      <c r="D100" s="27" t="s">
        <v>1057</v>
      </c>
      <c r="E100" t="s">
        <v>85</v>
      </c>
      <c r="F100">
        <v>9725548</v>
      </c>
      <c r="G100" s="79" t="s">
        <v>261</v>
      </c>
      <c r="H100" s="80" t="s">
        <v>1062</v>
      </c>
      <c r="I100" s="80">
        <v>1.78E-2</v>
      </c>
    </row>
    <row r="101" spans="1:9" x14ac:dyDescent="0.2">
      <c r="A101" t="s">
        <v>421</v>
      </c>
      <c r="B101" t="s">
        <v>423</v>
      </c>
      <c r="C101" s="27" t="s">
        <v>258</v>
      </c>
      <c r="D101" s="27" t="s">
        <v>1057</v>
      </c>
      <c r="E101" t="s">
        <v>1056</v>
      </c>
      <c r="F101">
        <v>98022969</v>
      </c>
      <c r="G101" s="79" t="s">
        <v>261</v>
      </c>
      <c r="H101" s="80" t="s">
        <v>265</v>
      </c>
      <c r="I101" s="80">
        <v>1.1000000000000001E-3</v>
      </c>
    </row>
  </sheetData>
  <phoneticPr fontId="27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workbookViewId="0">
      <selection activeCell="H10" sqref="H10"/>
    </sheetView>
  </sheetViews>
  <sheetFormatPr baseColWidth="10" defaultRowHeight="16" x14ac:dyDescent="0.2"/>
  <cols>
    <col min="12" max="12" width="18.6640625" customWidth="1"/>
    <col min="13" max="13" width="23.5" customWidth="1"/>
  </cols>
  <sheetData>
    <row r="1" spans="1:13" ht="51" x14ac:dyDescent="0.2">
      <c r="A1" s="70" t="s">
        <v>167</v>
      </c>
      <c r="B1" s="71" t="s">
        <v>168</v>
      </c>
      <c r="C1" s="71" t="s">
        <v>169</v>
      </c>
      <c r="D1" s="71" t="s">
        <v>170</v>
      </c>
      <c r="E1" s="71" t="s">
        <v>171</v>
      </c>
      <c r="F1" s="71" t="s">
        <v>172</v>
      </c>
      <c r="G1" s="71" t="s">
        <v>173</v>
      </c>
      <c r="H1" s="71" t="s">
        <v>174</v>
      </c>
      <c r="I1" s="71" t="s">
        <v>175</v>
      </c>
      <c r="J1" s="71" t="s">
        <v>176</v>
      </c>
      <c r="K1" s="71" t="s">
        <v>177</v>
      </c>
      <c r="L1" s="71" t="s">
        <v>1042</v>
      </c>
      <c r="M1" s="77" t="s">
        <v>1034</v>
      </c>
    </row>
    <row r="2" spans="1:13" ht="50" customHeight="1" x14ac:dyDescent="0.2">
      <c r="A2" s="31" t="s">
        <v>178</v>
      </c>
      <c r="B2" s="31">
        <f>E2+H2</f>
        <v>9142</v>
      </c>
      <c r="C2" s="31">
        <f>F2+I2</f>
        <v>3954</v>
      </c>
      <c r="D2" s="31">
        <f>G2+J2</f>
        <v>5188</v>
      </c>
      <c r="E2" s="32">
        <v>5751</v>
      </c>
      <c r="F2" s="32">
        <v>3491</v>
      </c>
      <c r="G2" s="32">
        <v>2260</v>
      </c>
      <c r="H2" s="32">
        <v>3391</v>
      </c>
      <c r="I2" s="32">
        <v>463</v>
      </c>
      <c r="J2" s="32">
        <v>2928</v>
      </c>
      <c r="K2" s="31">
        <f>(I2/C2)*100</f>
        <v>11.70966110268083</v>
      </c>
      <c r="L2" s="74" t="s">
        <v>1032</v>
      </c>
      <c r="M2" s="75" t="s">
        <v>1038</v>
      </c>
    </row>
    <row r="3" spans="1:13" ht="35" customHeight="1" x14ac:dyDescent="0.2">
      <c r="A3" s="31" t="s">
        <v>179</v>
      </c>
      <c r="B3" s="31">
        <f t="shared" ref="B3:D6" si="0">E3+H3</f>
        <v>6657</v>
      </c>
      <c r="C3" s="31">
        <f t="shared" si="0"/>
        <v>1264</v>
      </c>
      <c r="D3" s="31">
        <f t="shared" si="0"/>
        <v>5393</v>
      </c>
      <c r="E3" s="32">
        <v>3368</v>
      </c>
      <c r="F3" s="32">
        <v>1097</v>
      </c>
      <c r="G3" s="32">
        <v>2271</v>
      </c>
      <c r="H3" s="32">
        <v>3289</v>
      </c>
      <c r="I3" s="32">
        <v>167</v>
      </c>
      <c r="J3" s="32">
        <v>3122</v>
      </c>
      <c r="K3" s="31">
        <f t="shared" ref="K3:K7" si="1">(I3/C3)*100</f>
        <v>13.212025316455698</v>
      </c>
      <c r="L3" s="74" t="s">
        <v>1033</v>
      </c>
      <c r="M3" s="76" t="s">
        <v>1035</v>
      </c>
    </row>
    <row r="4" spans="1:13" ht="35" customHeight="1" x14ac:dyDescent="0.2">
      <c r="A4" s="31" t="s">
        <v>180</v>
      </c>
      <c r="B4" s="31">
        <f t="shared" si="0"/>
        <v>3036</v>
      </c>
      <c r="C4" s="31">
        <f t="shared" si="0"/>
        <v>1681</v>
      </c>
      <c r="D4" s="31">
        <f t="shared" si="0"/>
        <v>1355</v>
      </c>
      <c r="E4" s="32">
        <v>1984</v>
      </c>
      <c r="F4" s="32">
        <v>1441</v>
      </c>
      <c r="G4" s="32">
        <v>543</v>
      </c>
      <c r="H4" s="32">
        <v>1052</v>
      </c>
      <c r="I4" s="32">
        <v>240</v>
      </c>
      <c r="J4" s="32">
        <v>812</v>
      </c>
      <c r="K4" s="31">
        <f t="shared" si="1"/>
        <v>14.277215942891136</v>
      </c>
      <c r="L4" s="74" t="s">
        <v>1033</v>
      </c>
      <c r="M4" s="76" t="s">
        <v>1036</v>
      </c>
    </row>
    <row r="5" spans="1:13" ht="52" customHeight="1" x14ac:dyDescent="0.2">
      <c r="A5" s="31" t="s">
        <v>181</v>
      </c>
      <c r="B5" s="31">
        <f t="shared" si="0"/>
        <v>6880</v>
      </c>
      <c r="C5" s="31">
        <f t="shared" si="0"/>
        <v>1288</v>
      </c>
      <c r="D5" s="31">
        <f t="shared" si="0"/>
        <v>5592</v>
      </c>
      <c r="E5" s="32">
        <v>3288</v>
      </c>
      <c r="F5" s="32">
        <v>1079</v>
      </c>
      <c r="G5" s="32">
        <v>2209</v>
      </c>
      <c r="H5" s="32">
        <v>3592</v>
      </c>
      <c r="I5" s="32">
        <v>209</v>
      </c>
      <c r="J5" s="32">
        <v>3383</v>
      </c>
      <c r="K5" s="31">
        <f t="shared" si="1"/>
        <v>16.226708074534159</v>
      </c>
      <c r="L5" s="74" t="s">
        <v>1039</v>
      </c>
      <c r="M5" s="76" t="s">
        <v>1037</v>
      </c>
    </row>
    <row r="6" spans="1:13" ht="67" customHeight="1" x14ac:dyDescent="0.2">
      <c r="A6" s="31" t="s">
        <v>182</v>
      </c>
      <c r="B6" s="31">
        <f t="shared" si="0"/>
        <v>4008</v>
      </c>
      <c r="C6" s="31">
        <f t="shared" si="0"/>
        <v>1913</v>
      </c>
      <c r="D6" s="31">
        <f t="shared" si="0"/>
        <v>2095</v>
      </c>
      <c r="E6" s="32">
        <v>2616</v>
      </c>
      <c r="F6" s="32">
        <v>1700</v>
      </c>
      <c r="G6" s="32">
        <v>916</v>
      </c>
      <c r="H6" s="32">
        <v>1392</v>
      </c>
      <c r="I6" s="32">
        <v>213</v>
      </c>
      <c r="J6" s="32">
        <v>1179</v>
      </c>
      <c r="K6" s="31">
        <f t="shared" si="1"/>
        <v>11.134343962362781</v>
      </c>
      <c r="L6" s="74" t="s">
        <v>1041</v>
      </c>
      <c r="M6" s="76" t="s">
        <v>1040</v>
      </c>
    </row>
    <row r="7" spans="1:13" x14ac:dyDescent="0.2">
      <c r="A7" s="73" t="s">
        <v>183</v>
      </c>
      <c r="B7" s="31">
        <f>SUM(B2:B6)</f>
        <v>29723</v>
      </c>
      <c r="C7" s="31">
        <f>SUM(C2:C6)</f>
        <v>10100</v>
      </c>
      <c r="D7" s="31">
        <f t="shared" ref="D7:J7" si="2">SUM(D2:D6)</f>
        <v>19623</v>
      </c>
      <c r="E7" s="31">
        <f>SUM(E2:E6)</f>
        <v>17007</v>
      </c>
      <c r="F7" s="31">
        <f>SUM(F2:F6)</f>
        <v>8808</v>
      </c>
      <c r="G7" s="31">
        <f>SUM(G2:G6)</f>
        <v>8199</v>
      </c>
      <c r="H7" s="31">
        <f t="shared" si="2"/>
        <v>12716</v>
      </c>
      <c r="I7" s="31">
        <f t="shared" si="2"/>
        <v>1292</v>
      </c>
      <c r="J7" s="31">
        <f t="shared" si="2"/>
        <v>11424</v>
      </c>
      <c r="K7" s="31">
        <f t="shared" si="1"/>
        <v>12.792079207920793</v>
      </c>
      <c r="L7" s="72"/>
      <c r="M7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workbookViewId="0">
      <selection activeCell="D2" sqref="D2"/>
    </sheetView>
  </sheetViews>
  <sheetFormatPr baseColWidth="10" defaultRowHeight="16" x14ac:dyDescent="0.2"/>
  <cols>
    <col min="1" max="1" width="15.1640625" customWidth="1"/>
    <col min="2" max="2" width="25.83203125" customWidth="1"/>
    <col min="3" max="3" width="12" customWidth="1"/>
    <col min="5" max="5" width="12.33203125" customWidth="1"/>
    <col min="6" max="6" width="14.33203125" customWidth="1"/>
    <col min="7" max="7" width="15.5" customWidth="1"/>
    <col min="8" max="8" width="14.83203125" customWidth="1"/>
    <col min="9" max="9" width="18.1640625" customWidth="1"/>
    <col min="10" max="10" width="10.83203125" customWidth="1"/>
    <col min="11" max="11" width="33.33203125" customWidth="1"/>
  </cols>
  <sheetData>
    <row r="1" spans="1:11" ht="39" thickBot="1" x14ac:dyDescent="0.25">
      <c r="A1" s="33" t="s">
        <v>160</v>
      </c>
      <c r="B1" s="1" t="s">
        <v>225</v>
      </c>
      <c r="C1" s="1" t="s">
        <v>186</v>
      </c>
      <c r="D1" s="1" t="s">
        <v>187</v>
      </c>
      <c r="E1" s="1" t="s">
        <v>188</v>
      </c>
      <c r="F1" s="1" t="s">
        <v>272</v>
      </c>
      <c r="G1" s="1" t="s">
        <v>268</v>
      </c>
      <c r="H1" s="1" t="s">
        <v>189</v>
      </c>
      <c r="I1" s="37" t="s">
        <v>269</v>
      </c>
      <c r="K1" s="1" t="s">
        <v>217</v>
      </c>
    </row>
    <row r="2" spans="1:11" ht="25" customHeight="1" thickTop="1" thickBot="1" x14ac:dyDescent="0.25">
      <c r="A2" s="34" t="s">
        <v>162</v>
      </c>
      <c r="B2" s="3" t="s">
        <v>1</v>
      </c>
      <c r="C2" s="4">
        <v>8.5500000000000002E-40</v>
      </c>
      <c r="D2" s="5">
        <v>-0.7944</v>
      </c>
      <c r="E2" s="5">
        <v>6.0199999999999997E-2</v>
      </c>
      <c r="F2" s="5">
        <f>EXP(ABS(Table1[[#This Row],[Meta Beta]]))</f>
        <v>2.2131127307256633</v>
      </c>
      <c r="G2" s="42" t="s">
        <v>264</v>
      </c>
      <c r="H2" s="2" t="s">
        <v>192</v>
      </c>
      <c r="I2" s="38">
        <v>3.4810000000000001E-2</v>
      </c>
      <c r="K2" s="7" t="s">
        <v>221</v>
      </c>
    </row>
    <row r="3" spans="1:11" ht="20" thickBot="1" x14ac:dyDescent="0.25">
      <c r="A3" s="35" t="s">
        <v>163</v>
      </c>
      <c r="B3" s="7" t="s">
        <v>4</v>
      </c>
      <c r="C3" s="8">
        <v>3.03E-8</v>
      </c>
      <c r="D3" s="9">
        <v>-0.34899999999999998</v>
      </c>
      <c r="E3" s="9">
        <v>6.3E-2</v>
      </c>
      <c r="F3" s="9">
        <f>EXP(ABS(Table1[[#This Row],[Meta Beta]]))</f>
        <v>1.4176491903419861</v>
      </c>
      <c r="G3" s="43" t="s">
        <v>263</v>
      </c>
      <c r="H3" s="6" t="s">
        <v>192</v>
      </c>
      <c r="I3" s="39">
        <v>0.62629999999999997</v>
      </c>
    </row>
    <row r="4" spans="1:11" ht="20" thickBot="1" x14ac:dyDescent="0.25">
      <c r="A4" s="36" t="s">
        <v>164</v>
      </c>
      <c r="B4" s="14" t="s">
        <v>224</v>
      </c>
      <c r="C4" s="12">
        <v>5.1919999999999998E-8</v>
      </c>
      <c r="D4" s="13">
        <v>0.48709999999999998</v>
      </c>
      <c r="E4" s="13">
        <v>8.9499999999999996E-2</v>
      </c>
      <c r="F4" s="13">
        <f>EXP(ABS(Table1[[#This Row],[Meta Beta]]))</f>
        <v>1.6275893601769276</v>
      </c>
      <c r="G4" s="44" t="s">
        <v>265</v>
      </c>
      <c r="H4" s="10" t="s">
        <v>195</v>
      </c>
      <c r="I4" s="40">
        <v>0.60509999999999997</v>
      </c>
    </row>
    <row r="5" spans="1:11" ht="20" thickBot="1" x14ac:dyDescent="0.25">
      <c r="A5" s="35" t="s">
        <v>165</v>
      </c>
      <c r="B5" s="7" t="s">
        <v>77</v>
      </c>
      <c r="C5" s="8">
        <v>1.94E-28</v>
      </c>
      <c r="D5" s="9">
        <v>0.64170000000000005</v>
      </c>
      <c r="E5" s="9">
        <v>5.8000000000000003E-2</v>
      </c>
      <c r="F5" s="9">
        <f>EXP(ABS(Table1[[#This Row],[Meta Beta]]))</f>
        <v>1.8997076387682024</v>
      </c>
      <c r="G5" s="43" t="s">
        <v>263</v>
      </c>
      <c r="H5" s="6" t="s">
        <v>195</v>
      </c>
      <c r="I5" s="41">
        <v>1.9700000000000001E-5</v>
      </c>
    </row>
    <row r="6" spans="1:11" ht="20" thickBot="1" x14ac:dyDescent="0.25">
      <c r="A6" s="36" t="s">
        <v>273</v>
      </c>
      <c r="B6" s="11" t="s">
        <v>86</v>
      </c>
      <c r="C6" s="12">
        <v>3.7899999999999998E-10</v>
      </c>
      <c r="D6" s="13">
        <v>-0.27900000000000003</v>
      </c>
      <c r="E6" s="13">
        <v>4.4600000000000001E-2</v>
      </c>
      <c r="F6" s="13">
        <f>EXP(ABS(Table1[[#This Row],[Meta Beta]]))</f>
        <v>1.3218073438695392</v>
      </c>
      <c r="G6" s="44" t="s">
        <v>264</v>
      </c>
      <c r="H6" s="10" t="s">
        <v>192</v>
      </c>
      <c r="I6" s="40">
        <v>0.77170000000000005</v>
      </c>
    </row>
    <row r="7" spans="1:11" ht="20" thickBot="1" x14ac:dyDescent="0.25">
      <c r="A7" s="35" t="s">
        <v>166</v>
      </c>
      <c r="B7" s="7" t="s">
        <v>127</v>
      </c>
      <c r="C7" s="8">
        <v>2.0999999999999999E-11</v>
      </c>
      <c r="D7" s="9">
        <v>-0.36699999999999999</v>
      </c>
      <c r="E7" s="9">
        <v>5.4800000000000001E-2</v>
      </c>
      <c r="F7" s="9">
        <f>EXP(ABS(Table1[[#This Row],[Meta Beta]]))</f>
        <v>1.4433979191151778</v>
      </c>
      <c r="G7" s="43" t="s">
        <v>263</v>
      </c>
      <c r="H7" s="6" t="s">
        <v>192</v>
      </c>
      <c r="I7" s="39">
        <v>0.23280000000000001</v>
      </c>
    </row>
    <row r="9" spans="1:11" x14ac:dyDescent="0.2">
      <c r="A9" s="27" t="s">
        <v>553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zoomScale="75" workbookViewId="0">
      <selection activeCell="D31" sqref="D31"/>
    </sheetView>
  </sheetViews>
  <sheetFormatPr baseColWidth="10" defaultRowHeight="16" x14ac:dyDescent="0.2"/>
  <cols>
    <col min="1" max="1" width="17.33203125" customWidth="1"/>
    <col min="2" max="2" width="47" customWidth="1"/>
    <col min="3" max="3" width="18.1640625" customWidth="1"/>
    <col min="4" max="4" width="14.83203125" customWidth="1"/>
    <col min="5" max="7" width="18.5" customWidth="1"/>
    <col min="8" max="8" width="13.83203125" customWidth="1"/>
    <col min="9" max="9" width="18.1640625" customWidth="1"/>
    <col min="11" max="11" width="34.1640625" customWidth="1"/>
  </cols>
  <sheetData>
    <row r="1" spans="1:11" ht="20" thickBot="1" x14ac:dyDescent="0.25">
      <c r="A1" s="45" t="s">
        <v>184</v>
      </c>
      <c r="B1" s="46" t="s">
        <v>226</v>
      </c>
      <c r="C1" s="46" t="s">
        <v>222</v>
      </c>
      <c r="D1" s="46" t="s">
        <v>187</v>
      </c>
      <c r="E1" s="46" t="s">
        <v>223</v>
      </c>
      <c r="F1" s="46" t="s">
        <v>272</v>
      </c>
      <c r="G1" s="46" t="s">
        <v>268</v>
      </c>
      <c r="H1" s="46" t="s">
        <v>189</v>
      </c>
      <c r="I1" s="47" t="s">
        <v>269</v>
      </c>
      <c r="K1" s="1" t="s">
        <v>217</v>
      </c>
    </row>
    <row r="2" spans="1:11" ht="32" customHeight="1" thickTop="1" thickBot="1" x14ac:dyDescent="0.25">
      <c r="A2" s="34" t="s">
        <v>190</v>
      </c>
      <c r="B2" s="3" t="s">
        <v>191</v>
      </c>
      <c r="C2" s="4">
        <v>6.0600000000000002E-169</v>
      </c>
      <c r="D2" s="5">
        <v>-1.3962000000000001</v>
      </c>
      <c r="E2" s="5">
        <v>5.04E-2</v>
      </c>
      <c r="F2" s="5">
        <f>EXP(ABS(Table2[[#This Row],[Meta Beta]]))</f>
        <v>4.0398194484634757</v>
      </c>
      <c r="G2" s="2" t="s">
        <v>263</v>
      </c>
      <c r="H2" s="2" t="s">
        <v>192</v>
      </c>
      <c r="I2" s="38">
        <v>9.6549999999999997E-2</v>
      </c>
      <c r="K2" s="3" t="s">
        <v>218</v>
      </c>
    </row>
    <row r="3" spans="1:11" ht="32" customHeight="1" thickBot="1" x14ac:dyDescent="0.25">
      <c r="A3" s="35" t="s">
        <v>193</v>
      </c>
      <c r="B3" s="7" t="s">
        <v>194</v>
      </c>
      <c r="C3" s="8">
        <v>7.3000000000000004E-59</v>
      </c>
      <c r="D3" s="9">
        <v>0.82269999999999999</v>
      </c>
      <c r="E3" s="9">
        <v>5.0900000000000001E-2</v>
      </c>
      <c r="F3" s="9">
        <f>EXP(ABS(Table2[[#This Row],[Meta Beta]]))</f>
        <v>2.2766384705190563</v>
      </c>
      <c r="G3" s="6" t="s">
        <v>263</v>
      </c>
      <c r="H3" s="6" t="s">
        <v>195</v>
      </c>
      <c r="I3" s="39">
        <v>0.20150000000000001</v>
      </c>
      <c r="K3" s="7" t="s">
        <v>219</v>
      </c>
    </row>
    <row r="4" spans="1:11" ht="32" customHeight="1" thickBot="1" x14ac:dyDescent="0.25">
      <c r="A4" s="36" t="s">
        <v>196</v>
      </c>
      <c r="B4" s="11" t="s">
        <v>197</v>
      </c>
      <c r="C4" s="12">
        <v>3.75E-44</v>
      </c>
      <c r="D4" s="13">
        <v>1.5267999999999999</v>
      </c>
      <c r="E4" s="13">
        <v>0.1095</v>
      </c>
      <c r="F4" s="13">
        <f>EXP(ABS(Table2[[#This Row],[Meta Beta]]))</f>
        <v>4.6034222763325126</v>
      </c>
      <c r="G4" s="10" t="s">
        <v>263</v>
      </c>
      <c r="H4" s="10" t="s">
        <v>195</v>
      </c>
      <c r="I4" s="40">
        <v>3.09E-2</v>
      </c>
      <c r="K4" s="11" t="s">
        <v>220</v>
      </c>
    </row>
    <row r="5" spans="1:11" ht="32" customHeight="1" thickBot="1" x14ac:dyDescent="0.25">
      <c r="A5" s="35" t="s">
        <v>198</v>
      </c>
      <c r="B5" s="7" t="s">
        <v>199</v>
      </c>
      <c r="C5" s="8">
        <v>3.8600000000000001E-24</v>
      </c>
      <c r="D5" s="9">
        <v>-0.51749999999999996</v>
      </c>
      <c r="E5" s="9">
        <v>5.11E-2</v>
      </c>
      <c r="F5" s="9">
        <f>EXP(ABS(Table2[[#This Row],[Meta Beta]]))</f>
        <v>1.6778278325335003</v>
      </c>
      <c r="G5" s="6" t="s">
        <v>264</v>
      </c>
      <c r="H5" s="6" t="s">
        <v>192</v>
      </c>
      <c r="I5" s="39">
        <v>0.77959999999999996</v>
      </c>
      <c r="K5" s="7" t="s">
        <v>221</v>
      </c>
    </row>
    <row r="6" spans="1:11" ht="32" customHeight="1" thickBot="1" x14ac:dyDescent="0.25">
      <c r="A6" s="36" t="s">
        <v>200</v>
      </c>
      <c r="B6" s="11" t="s">
        <v>201</v>
      </c>
      <c r="C6" s="12">
        <v>6.4700000000000004E-22</v>
      </c>
      <c r="D6" s="13">
        <v>-1.0367999999999999</v>
      </c>
      <c r="E6" s="13">
        <v>0.10780000000000001</v>
      </c>
      <c r="F6" s="13">
        <f>EXP(ABS(Table2[[#This Row],[Meta Beta]]))</f>
        <v>2.8201779900578039</v>
      </c>
      <c r="G6" s="10" t="s">
        <v>263</v>
      </c>
      <c r="H6" s="10" t="s">
        <v>192</v>
      </c>
      <c r="I6" s="40">
        <v>0.20169999999999999</v>
      </c>
    </row>
    <row r="7" spans="1:11" ht="32" customHeight="1" thickBot="1" x14ac:dyDescent="0.25">
      <c r="A7" s="35" t="s">
        <v>202</v>
      </c>
      <c r="B7" s="7" t="s">
        <v>203</v>
      </c>
      <c r="C7" s="8">
        <v>1.5800000000000001E-18</v>
      </c>
      <c r="D7" s="9">
        <v>-0.88729999999999998</v>
      </c>
      <c r="E7" s="9">
        <v>0.10100000000000001</v>
      </c>
      <c r="F7" s="9">
        <f>EXP(ABS(Table2[[#This Row],[Meta Beta]]))</f>
        <v>2.4285636692959174</v>
      </c>
      <c r="G7" s="6" t="s">
        <v>263</v>
      </c>
      <c r="H7" s="6" t="s">
        <v>204</v>
      </c>
      <c r="I7" s="39">
        <v>0.96260000000000001</v>
      </c>
    </row>
    <row r="8" spans="1:11" ht="32" customHeight="1" thickBot="1" x14ac:dyDescent="0.25">
      <c r="A8" s="36" t="s">
        <v>205</v>
      </c>
      <c r="B8" s="11" t="s">
        <v>206</v>
      </c>
      <c r="C8" s="12">
        <v>7.7500000000000001E-15</v>
      </c>
      <c r="D8" s="13">
        <v>0.4874</v>
      </c>
      <c r="E8" s="13">
        <v>6.2700000000000006E-2</v>
      </c>
      <c r="F8" s="13">
        <f>EXP(ABS(Table2[[#This Row],[Meta Beta]]))</f>
        <v>1.6280777102338266</v>
      </c>
      <c r="G8" s="10" t="s">
        <v>265</v>
      </c>
      <c r="H8" s="10" t="s">
        <v>195</v>
      </c>
      <c r="I8" s="40">
        <v>0.41349999999999998</v>
      </c>
    </row>
    <row r="9" spans="1:11" ht="32" customHeight="1" thickBot="1" x14ac:dyDescent="0.25">
      <c r="A9" s="35" t="s">
        <v>207</v>
      </c>
      <c r="B9" s="7" t="s">
        <v>208</v>
      </c>
      <c r="C9" s="8">
        <v>2.23E-14</v>
      </c>
      <c r="D9" s="9">
        <v>-0.67579999999999996</v>
      </c>
      <c r="E9" s="9">
        <v>8.8499999999999995E-2</v>
      </c>
      <c r="F9" s="9">
        <f>EXP(ABS(Table2[[#This Row],[Meta Beta]]))</f>
        <v>1.9656048310088063</v>
      </c>
      <c r="G9" s="6" t="s">
        <v>264</v>
      </c>
      <c r="H9" s="6" t="s">
        <v>192</v>
      </c>
      <c r="I9" s="39">
        <v>0.40849999999999997</v>
      </c>
    </row>
    <row r="10" spans="1:11" ht="32" customHeight="1" thickBot="1" x14ac:dyDescent="0.25">
      <c r="A10" s="36" t="s">
        <v>209</v>
      </c>
      <c r="B10" s="11" t="s">
        <v>210</v>
      </c>
      <c r="C10" s="12">
        <v>1.2900000000000001E-14</v>
      </c>
      <c r="D10" s="13">
        <v>1.2561</v>
      </c>
      <c r="E10" s="13">
        <v>0.16300000000000001</v>
      </c>
      <c r="F10" s="13">
        <f>EXP(ABS(Table2[[#This Row],[Meta Beta]]))</f>
        <v>3.5116991195749452</v>
      </c>
      <c r="G10" s="10" t="s">
        <v>263</v>
      </c>
      <c r="H10" s="10" t="s">
        <v>195</v>
      </c>
      <c r="I10" s="40">
        <v>0.995</v>
      </c>
    </row>
    <row r="11" spans="1:11" ht="32" customHeight="1" thickBot="1" x14ac:dyDescent="0.25">
      <c r="A11" s="35" t="s">
        <v>211</v>
      </c>
      <c r="B11" s="7" t="s">
        <v>212</v>
      </c>
      <c r="C11" s="8">
        <v>7.0899999999999998E-16</v>
      </c>
      <c r="D11" s="9">
        <v>-0.94040000000000001</v>
      </c>
      <c r="E11" s="9">
        <v>0.11650000000000001</v>
      </c>
      <c r="F11" s="9">
        <f>EXP(ABS(Table2[[#This Row],[Meta Beta]]))</f>
        <v>2.5610056157224257</v>
      </c>
      <c r="G11" s="6" t="s">
        <v>263</v>
      </c>
      <c r="H11" s="6" t="s">
        <v>192</v>
      </c>
      <c r="I11" s="39">
        <v>0.17860000000000001</v>
      </c>
    </row>
    <row r="12" spans="1:11" ht="32" customHeight="1" thickBot="1" x14ac:dyDescent="0.25">
      <c r="A12" s="36" t="s">
        <v>213</v>
      </c>
      <c r="B12" s="11" t="s">
        <v>214</v>
      </c>
      <c r="C12" s="12">
        <v>3.9199999999999997E-6</v>
      </c>
      <c r="D12" s="13">
        <v>-0.26040000000000002</v>
      </c>
      <c r="E12" s="13">
        <v>5.6399999999999999E-2</v>
      </c>
      <c r="F12" s="13">
        <f>EXP(ABS(Table2[[#This Row],[Meta Beta]]))</f>
        <v>1.2974489624686805</v>
      </c>
      <c r="G12" s="10" t="s">
        <v>263</v>
      </c>
      <c r="H12" s="10" t="s">
        <v>192</v>
      </c>
      <c r="I12" s="40">
        <v>3.354E-2</v>
      </c>
    </row>
    <row r="13" spans="1:11" ht="32" customHeight="1" x14ac:dyDescent="0.2">
      <c r="A13" s="48" t="s">
        <v>215</v>
      </c>
      <c r="B13" s="78" t="s">
        <v>216</v>
      </c>
      <c r="C13" s="49">
        <v>5.6300000000000003E-6</v>
      </c>
      <c r="D13" s="17">
        <v>-0.374</v>
      </c>
      <c r="E13" s="17">
        <v>8.2400000000000001E-2</v>
      </c>
      <c r="F13" s="17">
        <f>EXP(ABS(Table2[[#This Row],[Meta Beta]]))</f>
        <v>1.4535371504568524</v>
      </c>
      <c r="G13" s="26" t="s">
        <v>266</v>
      </c>
      <c r="H13" s="26" t="s">
        <v>192</v>
      </c>
      <c r="I13" s="50">
        <v>0.9778</v>
      </c>
    </row>
    <row r="15" spans="1:11" x14ac:dyDescent="0.2">
      <c r="A15" s="27" t="s">
        <v>553</v>
      </c>
    </row>
    <row r="21" spans="7:7" x14ac:dyDescent="0.2">
      <c r="G21" s="27"/>
    </row>
    <row r="22" spans="7:7" x14ac:dyDescent="0.2">
      <c r="G22" s="27"/>
    </row>
    <row r="23" spans="7:7" x14ac:dyDescent="0.2">
      <c r="G23" s="27"/>
    </row>
    <row r="24" spans="7:7" x14ac:dyDescent="0.2">
      <c r="G24" s="27"/>
    </row>
    <row r="25" spans="7:7" x14ac:dyDescent="0.2">
      <c r="G25" s="27"/>
    </row>
    <row r="26" spans="7:7" x14ac:dyDescent="0.2">
      <c r="G26" s="27"/>
    </row>
    <row r="27" spans="7:7" x14ac:dyDescent="0.2">
      <c r="G27" s="27"/>
    </row>
    <row r="28" spans="7:7" x14ac:dyDescent="0.2">
      <c r="G28" s="27"/>
    </row>
    <row r="29" spans="7:7" x14ac:dyDescent="0.2">
      <c r="G29" s="27"/>
    </row>
    <row r="30" spans="7:7" x14ac:dyDescent="0.2">
      <c r="G30" s="27"/>
    </row>
    <row r="31" spans="7:7" x14ac:dyDescent="0.2">
      <c r="G31" s="27"/>
    </row>
    <row r="32" spans="7:7" x14ac:dyDescent="0.2">
      <c r="G32" s="27"/>
    </row>
  </sheetData>
  <phoneticPr fontId="27" type="noConversion"/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2"/>
  <sheetViews>
    <sheetView workbookViewId="0"/>
  </sheetViews>
  <sheetFormatPr baseColWidth="10" defaultRowHeight="16" x14ac:dyDescent="0.2"/>
  <cols>
    <col min="1" max="1" width="15.83203125" customWidth="1"/>
    <col min="2" max="2" width="27" customWidth="1"/>
    <col min="3" max="3" width="12.1640625" customWidth="1"/>
    <col min="4" max="4" width="10.83203125" customWidth="1"/>
    <col min="5" max="5" width="13.6640625" customWidth="1"/>
  </cols>
  <sheetData>
    <row r="1" spans="1:5" ht="57" x14ac:dyDescent="0.2">
      <c r="A1" s="52" t="s">
        <v>158</v>
      </c>
      <c r="B1" s="52" t="s">
        <v>159</v>
      </c>
      <c r="C1" s="52" t="s">
        <v>160</v>
      </c>
      <c r="D1" s="53" t="s">
        <v>157</v>
      </c>
      <c r="E1" s="53" t="s">
        <v>161</v>
      </c>
    </row>
    <row r="2" spans="1:5" ht="18" x14ac:dyDescent="0.2">
      <c r="A2" s="28" t="s">
        <v>0</v>
      </c>
      <c r="B2" s="28" t="s">
        <v>1</v>
      </c>
      <c r="C2" s="28" t="s">
        <v>162</v>
      </c>
      <c r="D2" s="28">
        <v>78.590305148599995</v>
      </c>
      <c r="E2" s="28">
        <v>0.80602273535577296</v>
      </c>
    </row>
    <row r="3" spans="1:5" ht="18" x14ac:dyDescent="0.2">
      <c r="A3" s="28" t="s">
        <v>0</v>
      </c>
      <c r="B3" s="28" t="s">
        <v>2</v>
      </c>
      <c r="C3" s="28" t="s">
        <v>162</v>
      </c>
      <c r="D3" s="28">
        <v>77.165934158400006</v>
      </c>
      <c r="E3" s="28">
        <v>0.19397726462599901</v>
      </c>
    </row>
    <row r="4" spans="1:5" ht="18" x14ac:dyDescent="0.2">
      <c r="A4" s="28" t="s">
        <v>3</v>
      </c>
      <c r="B4" s="28" t="s">
        <v>4</v>
      </c>
      <c r="C4" s="28" t="s">
        <v>163</v>
      </c>
      <c r="D4" s="28">
        <v>12.756477863800001</v>
      </c>
      <c r="E4" s="28">
        <v>0.479319820375459</v>
      </c>
    </row>
    <row r="5" spans="1:5" ht="18" x14ac:dyDescent="0.2">
      <c r="A5" s="28" t="s">
        <v>3</v>
      </c>
      <c r="B5" s="28" t="s">
        <v>5</v>
      </c>
      <c r="C5" s="28" t="s">
        <v>163</v>
      </c>
      <c r="D5" s="28">
        <v>12.1642879508</v>
      </c>
      <c r="E5" s="28">
        <v>0.26511883119117802</v>
      </c>
    </row>
    <row r="6" spans="1:5" ht="18" x14ac:dyDescent="0.2">
      <c r="A6" s="28" t="s">
        <v>3</v>
      </c>
      <c r="B6" s="28" t="s">
        <v>6</v>
      </c>
      <c r="C6" s="28" t="s">
        <v>163</v>
      </c>
      <c r="D6" s="28">
        <v>11.660390511299999</v>
      </c>
      <c r="E6" s="28">
        <v>0.16017720050574799</v>
      </c>
    </row>
    <row r="7" spans="1:5" ht="18" x14ac:dyDescent="0.2">
      <c r="A7" s="28" t="s">
        <v>3</v>
      </c>
      <c r="B7" s="28" t="s">
        <v>7</v>
      </c>
      <c r="C7" s="28" t="s">
        <v>163</v>
      </c>
      <c r="D7" s="28">
        <v>10.3317620753</v>
      </c>
      <c r="E7" s="28">
        <v>4.2421371054755498E-2</v>
      </c>
    </row>
    <row r="8" spans="1:5" ht="18" x14ac:dyDescent="0.2">
      <c r="A8" s="28" t="s">
        <v>3</v>
      </c>
      <c r="B8" s="28" t="s">
        <v>8</v>
      </c>
      <c r="C8" s="28" t="s">
        <v>163</v>
      </c>
      <c r="D8" s="28">
        <v>9.6123355981999996</v>
      </c>
      <c r="E8" s="28">
        <v>2.0660543959633099E-2</v>
      </c>
    </row>
    <row r="9" spans="1:5" ht="18" x14ac:dyDescent="0.2">
      <c r="A9" s="28" t="s">
        <v>3</v>
      </c>
      <c r="B9" s="28" t="s">
        <v>9</v>
      </c>
      <c r="C9" s="28" t="s">
        <v>163</v>
      </c>
      <c r="D9" s="28">
        <v>9.3061756498600001</v>
      </c>
      <c r="E9" s="28">
        <v>1.5211714839426601E-2</v>
      </c>
    </row>
    <row r="10" spans="1:5" ht="18" x14ac:dyDescent="0.2">
      <c r="A10" s="28" t="s">
        <v>3</v>
      </c>
      <c r="B10" s="28" t="s">
        <v>10</v>
      </c>
      <c r="C10" s="28" t="s">
        <v>163</v>
      </c>
      <c r="D10" s="28">
        <v>9.2413734349999999</v>
      </c>
      <c r="E10" s="28">
        <v>1.4257222626129501E-2</v>
      </c>
    </row>
    <row r="11" spans="1:5" ht="18" x14ac:dyDescent="0.2">
      <c r="A11" s="28" t="s">
        <v>11</v>
      </c>
      <c r="B11" s="28" t="s">
        <v>12</v>
      </c>
      <c r="C11" s="28" t="s">
        <v>164</v>
      </c>
      <c r="D11" s="28">
        <v>11.6444903311</v>
      </c>
      <c r="E11" s="28">
        <v>9.4897253456954697E-2</v>
      </c>
    </row>
    <row r="12" spans="1:5" ht="18" x14ac:dyDescent="0.2">
      <c r="A12" s="28" t="s">
        <v>11</v>
      </c>
      <c r="B12" s="28" t="s">
        <v>13</v>
      </c>
      <c r="C12" s="28" t="s">
        <v>164</v>
      </c>
      <c r="D12" s="28">
        <v>11.443831365799999</v>
      </c>
      <c r="E12" s="28">
        <v>7.7644118146626306E-2</v>
      </c>
    </row>
    <row r="13" spans="1:5" ht="18" x14ac:dyDescent="0.2">
      <c r="A13" s="28" t="s">
        <v>11</v>
      </c>
      <c r="B13" s="28" t="s">
        <v>14</v>
      </c>
      <c r="C13" s="28" t="s">
        <v>164</v>
      </c>
      <c r="D13" s="28">
        <v>11.438765502100001</v>
      </c>
      <c r="E13" s="28">
        <v>7.72517782362942E-2</v>
      </c>
    </row>
    <row r="14" spans="1:5" ht="18" x14ac:dyDescent="0.2">
      <c r="A14" s="28" t="s">
        <v>11</v>
      </c>
      <c r="B14" s="28" t="s">
        <v>15</v>
      </c>
      <c r="C14" s="28" t="s">
        <v>164</v>
      </c>
      <c r="D14" s="28">
        <v>11.438765502100001</v>
      </c>
      <c r="E14" s="28">
        <v>7.72517782362942E-2</v>
      </c>
    </row>
    <row r="15" spans="1:5" ht="18" x14ac:dyDescent="0.2">
      <c r="A15" s="28" t="s">
        <v>11</v>
      </c>
      <c r="B15" s="28" t="s">
        <v>16</v>
      </c>
      <c r="C15" s="28" t="s">
        <v>164</v>
      </c>
      <c r="D15" s="28">
        <v>11.438765502100001</v>
      </c>
      <c r="E15" s="28">
        <v>7.72517782362942E-2</v>
      </c>
    </row>
    <row r="16" spans="1:5" ht="18" x14ac:dyDescent="0.2">
      <c r="A16" s="28" t="s">
        <v>11</v>
      </c>
      <c r="B16" s="28" t="s">
        <v>17</v>
      </c>
      <c r="C16" s="28" t="s">
        <v>164</v>
      </c>
      <c r="D16" s="28">
        <v>11.4229315547</v>
      </c>
      <c r="E16" s="28">
        <v>7.6038210779528104E-2</v>
      </c>
    </row>
    <row r="17" spans="1:5" ht="18" x14ac:dyDescent="0.2">
      <c r="A17" s="28" t="s">
        <v>11</v>
      </c>
      <c r="B17" s="28" t="s">
        <v>18</v>
      </c>
      <c r="C17" s="28" t="s">
        <v>164</v>
      </c>
      <c r="D17" s="28">
        <v>11.1538065398</v>
      </c>
      <c r="E17" s="28">
        <v>5.8096822516266799E-2</v>
      </c>
    </row>
    <row r="18" spans="1:5" ht="18" x14ac:dyDescent="0.2">
      <c r="A18" s="28" t="s">
        <v>11</v>
      </c>
      <c r="B18" s="28" t="s">
        <v>19</v>
      </c>
      <c r="C18" s="28" t="s">
        <v>164</v>
      </c>
      <c r="D18" s="28">
        <v>10.9756644095</v>
      </c>
      <c r="E18" s="28">
        <v>4.8616785024442999E-2</v>
      </c>
    </row>
    <row r="19" spans="1:5" ht="18" x14ac:dyDescent="0.2">
      <c r="A19" s="28" t="s">
        <v>11</v>
      </c>
      <c r="B19" s="28" t="s">
        <v>20</v>
      </c>
      <c r="C19" s="28" t="s">
        <v>164</v>
      </c>
      <c r="D19" s="28">
        <v>10.9703274803</v>
      </c>
      <c r="E19" s="28">
        <v>4.8358011826170402E-2</v>
      </c>
    </row>
    <row r="20" spans="1:5" ht="18" x14ac:dyDescent="0.2">
      <c r="A20" s="28" t="s">
        <v>11</v>
      </c>
      <c r="B20" s="28" t="s">
        <v>21</v>
      </c>
      <c r="C20" s="28" t="s">
        <v>164</v>
      </c>
      <c r="D20" s="28">
        <v>10.954323862200001</v>
      </c>
      <c r="E20" s="28">
        <v>4.7590268395029299E-2</v>
      </c>
    </row>
    <row r="21" spans="1:5" ht="18" x14ac:dyDescent="0.2">
      <c r="A21" s="28" t="s">
        <v>11</v>
      </c>
      <c r="B21" s="28" t="s">
        <v>22</v>
      </c>
      <c r="C21" s="28" t="s">
        <v>164</v>
      </c>
      <c r="D21" s="28">
        <v>10.954323862200001</v>
      </c>
      <c r="E21" s="28">
        <v>4.7590268395029299E-2</v>
      </c>
    </row>
    <row r="22" spans="1:5" ht="18" x14ac:dyDescent="0.2">
      <c r="A22" s="28" t="s">
        <v>11</v>
      </c>
      <c r="B22" s="28" t="s">
        <v>23</v>
      </c>
      <c r="C22" s="28" t="s">
        <v>164</v>
      </c>
      <c r="D22" s="28">
        <v>10.954323862200001</v>
      </c>
      <c r="E22" s="28">
        <v>4.7590268395029299E-2</v>
      </c>
    </row>
    <row r="23" spans="1:5" ht="18" x14ac:dyDescent="0.2">
      <c r="A23" s="28" t="s">
        <v>11</v>
      </c>
      <c r="B23" s="28" t="s">
        <v>24</v>
      </c>
      <c r="C23" s="28" t="s">
        <v>164</v>
      </c>
      <c r="D23" s="28">
        <v>10.754093108299999</v>
      </c>
      <c r="E23" s="28">
        <v>3.8954626313105402E-2</v>
      </c>
    </row>
    <row r="24" spans="1:5" ht="18" x14ac:dyDescent="0.2">
      <c r="A24" s="28" t="s">
        <v>11</v>
      </c>
      <c r="B24" s="28" t="s">
        <v>25</v>
      </c>
      <c r="C24" s="28" t="s">
        <v>164</v>
      </c>
      <c r="D24" s="28">
        <v>10.242632459299999</v>
      </c>
      <c r="E24" s="28">
        <v>2.3357938197070001E-2</v>
      </c>
    </row>
    <row r="25" spans="1:5" ht="18" x14ac:dyDescent="0.2">
      <c r="A25" s="28" t="s">
        <v>11</v>
      </c>
      <c r="B25" s="28" t="s">
        <v>26</v>
      </c>
      <c r="C25" s="28" t="s">
        <v>164</v>
      </c>
      <c r="D25" s="28">
        <v>8.75810543471</v>
      </c>
      <c r="E25" s="28">
        <v>5.2931306036715997E-3</v>
      </c>
    </row>
    <row r="26" spans="1:5" ht="18" x14ac:dyDescent="0.2">
      <c r="A26" s="28" t="s">
        <v>11</v>
      </c>
      <c r="B26" s="28" t="s">
        <v>27</v>
      </c>
      <c r="C26" s="28" t="s">
        <v>164</v>
      </c>
      <c r="D26" s="28">
        <v>8.5784965988500002</v>
      </c>
      <c r="E26" s="28">
        <v>4.4229240693157796E-3</v>
      </c>
    </row>
    <row r="27" spans="1:5" ht="18" x14ac:dyDescent="0.2">
      <c r="A27" s="28" t="s">
        <v>11</v>
      </c>
      <c r="B27" s="28" t="s">
        <v>28</v>
      </c>
      <c r="C27" s="28" t="s">
        <v>164</v>
      </c>
      <c r="D27" s="28">
        <v>8.5733132820200009</v>
      </c>
      <c r="E27" s="28">
        <v>4.4000579648763296E-3</v>
      </c>
    </row>
    <row r="28" spans="1:5" ht="18" x14ac:dyDescent="0.2">
      <c r="A28" s="28" t="s">
        <v>11</v>
      </c>
      <c r="B28" s="28" t="s">
        <v>29</v>
      </c>
      <c r="C28" s="28" t="s">
        <v>164</v>
      </c>
      <c r="D28" s="28">
        <v>8.5596209820400002</v>
      </c>
      <c r="E28" s="28">
        <v>4.3402216346190596E-3</v>
      </c>
    </row>
    <row r="29" spans="1:5" ht="18" x14ac:dyDescent="0.2">
      <c r="A29" s="28" t="s">
        <v>11</v>
      </c>
      <c r="B29" s="28" t="s">
        <v>30</v>
      </c>
      <c r="C29" s="28" t="s">
        <v>164</v>
      </c>
      <c r="D29" s="28">
        <v>8.4537463709999994</v>
      </c>
      <c r="E29" s="28">
        <v>3.9041918281513899E-3</v>
      </c>
    </row>
    <row r="30" spans="1:5" ht="18" x14ac:dyDescent="0.2">
      <c r="A30" s="28" t="s">
        <v>11</v>
      </c>
      <c r="B30" s="28" t="s">
        <v>31</v>
      </c>
      <c r="C30" s="28" t="s">
        <v>164</v>
      </c>
      <c r="D30" s="28">
        <v>8.4339709728399992</v>
      </c>
      <c r="E30" s="28">
        <v>3.8277432719310799E-3</v>
      </c>
    </row>
    <row r="31" spans="1:5" ht="18" x14ac:dyDescent="0.2">
      <c r="A31" s="28" t="s">
        <v>11</v>
      </c>
      <c r="B31" s="28" t="s">
        <v>32</v>
      </c>
      <c r="C31" s="28" t="s">
        <v>164</v>
      </c>
      <c r="D31" s="28">
        <v>8.4339709728399992</v>
      </c>
      <c r="E31" s="28">
        <v>3.8277432719310799E-3</v>
      </c>
    </row>
    <row r="32" spans="1:5" ht="18" x14ac:dyDescent="0.2">
      <c r="A32" s="28" t="s">
        <v>11</v>
      </c>
      <c r="B32" s="28" t="s">
        <v>33</v>
      </c>
      <c r="C32" s="28" t="s">
        <v>164</v>
      </c>
      <c r="D32" s="28">
        <v>8.4339709728399992</v>
      </c>
      <c r="E32" s="28">
        <v>3.8277432719310799E-3</v>
      </c>
    </row>
    <row r="33" spans="1:5" ht="18" x14ac:dyDescent="0.2">
      <c r="A33" s="28" t="s">
        <v>11</v>
      </c>
      <c r="B33" s="28" t="s">
        <v>34</v>
      </c>
      <c r="C33" s="28" t="s">
        <v>164</v>
      </c>
      <c r="D33" s="28">
        <v>8.4339709728399992</v>
      </c>
      <c r="E33" s="28">
        <v>3.8277432719310799E-3</v>
      </c>
    </row>
    <row r="34" spans="1:5" ht="18" x14ac:dyDescent="0.2">
      <c r="A34" s="28" t="s">
        <v>11</v>
      </c>
      <c r="B34" s="28" t="s">
        <v>35</v>
      </c>
      <c r="C34" s="28" t="s">
        <v>164</v>
      </c>
      <c r="D34" s="28">
        <v>8.4339709728399992</v>
      </c>
      <c r="E34" s="28">
        <v>3.8277432719310799E-3</v>
      </c>
    </row>
    <row r="35" spans="1:5" ht="18" x14ac:dyDescent="0.2">
      <c r="A35" s="28" t="s">
        <v>11</v>
      </c>
      <c r="B35" s="28" t="s">
        <v>36</v>
      </c>
      <c r="C35" s="28" t="s">
        <v>164</v>
      </c>
      <c r="D35" s="28">
        <v>8.4339709728399992</v>
      </c>
      <c r="E35" s="28">
        <v>3.8277432719310799E-3</v>
      </c>
    </row>
    <row r="36" spans="1:5" ht="18" x14ac:dyDescent="0.2">
      <c r="A36" s="28" t="s">
        <v>11</v>
      </c>
      <c r="B36" s="28" t="s">
        <v>37</v>
      </c>
      <c r="C36" s="28" t="s">
        <v>164</v>
      </c>
      <c r="D36" s="28">
        <v>8.4339709728399992</v>
      </c>
      <c r="E36" s="28">
        <v>3.8277432719310799E-3</v>
      </c>
    </row>
    <row r="37" spans="1:5" ht="18" x14ac:dyDescent="0.2">
      <c r="A37" s="28" t="s">
        <v>11</v>
      </c>
      <c r="B37" s="28" t="s">
        <v>38</v>
      </c>
      <c r="C37" s="28" t="s">
        <v>164</v>
      </c>
      <c r="D37" s="28">
        <v>8.4339709728399992</v>
      </c>
      <c r="E37" s="28">
        <v>3.8277432719310799E-3</v>
      </c>
    </row>
    <row r="38" spans="1:5" ht="18" x14ac:dyDescent="0.2">
      <c r="A38" s="28" t="s">
        <v>11</v>
      </c>
      <c r="B38" s="28" t="s">
        <v>39</v>
      </c>
      <c r="C38" s="28" t="s">
        <v>164</v>
      </c>
      <c r="D38" s="28">
        <v>8.4339709728399992</v>
      </c>
      <c r="E38" s="28">
        <v>3.8277432719310799E-3</v>
      </c>
    </row>
    <row r="39" spans="1:5" ht="18" x14ac:dyDescent="0.2">
      <c r="A39" s="28" t="s">
        <v>11</v>
      </c>
      <c r="B39" s="28" t="s">
        <v>40</v>
      </c>
      <c r="C39" s="28" t="s">
        <v>164</v>
      </c>
      <c r="D39" s="28">
        <v>8.4339709728399992</v>
      </c>
      <c r="E39" s="28">
        <v>3.8277432719310799E-3</v>
      </c>
    </row>
    <row r="40" spans="1:5" ht="18" x14ac:dyDescent="0.2">
      <c r="A40" s="28" t="s">
        <v>11</v>
      </c>
      <c r="B40" s="28" t="s">
        <v>41</v>
      </c>
      <c r="C40" s="28" t="s">
        <v>164</v>
      </c>
      <c r="D40" s="28">
        <v>8.4339709728399992</v>
      </c>
      <c r="E40" s="28">
        <v>3.8277432719310799E-3</v>
      </c>
    </row>
    <row r="41" spans="1:5" ht="18" x14ac:dyDescent="0.2">
      <c r="A41" s="28" t="s">
        <v>11</v>
      </c>
      <c r="B41" s="28" t="s">
        <v>42</v>
      </c>
      <c r="C41" s="28" t="s">
        <v>164</v>
      </c>
      <c r="D41" s="28">
        <v>8.4339709728399992</v>
      </c>
      <c r="E41" s="28">
        <v>3.8277432719310799E-3</v>
      </c>
    </row>
    <row r="42" spans="1:5" ht="18" x14ac:dyDescent="0.2">
      <c r="A42" s="28" t="s">
        <v>11</v>
      </c>
      <c r="B42" s="28" t="s">
        <v>43</v>
      </c>
      <c r="C42" s="28" t="s">
        <v>164</v>
      </c>
      <c r="D42" s="28">
        <v>8.4255271237000002</v>
      </c>
      <c r="E42" s="28">
        <v>3.7955584582792098E-3</v>
      </c>
    </row>
    <row r="43" spans="1:5" ht="18" x14ac:dyDescent="0.2">
      <c r="A43" s="28" t="s">
        <v>11</v>
      </c>
      <c r="B43" s="28" t="s">
        <v>44</v>
      </c>
      <c r="C43" s="28" t="s">
        <v>164</v>
      </c>
      <c r="D43" s="28">
        <v>8.3695471835199999</v>
      </c>
      <c r="E43" s="28">
        <v>3.5889210572511302E-3</v>
      </c>
    </row>
    <row r="44" spans="1:5" ht="18" x14ac:dyDescent="0.2">
      <c r="A44" s="28" t="s">
        <v>11</v>
      </c>
      <c r="B44" s="28" t="s">
        <v>45</v>
      </c>
      <c r="C44" s="28" t="s">
        <v>164</v>
      </c>
      <c r="D44" s="28">
        <v>8.3297094883499998</v>
      </c>
      <c r="E44" s="28">
        <v>3.44875715427931E-3</v>
      </c>
    </row>
    <row r="45" spans="1:5" ht="18" x14ac:dyDescent="0.2">
      <c r="A45" s="28" t="s">
        <v>11</v>
      </c>
      <c r="B45" s="28" t="s">
        <v>46</v>
      </c>
      <c r="C45" s="28" t="s">
        <v>164</v>
      </c>
      <c r="D45" s="28">
        <v>8.3018001721600001</v>
      </c>
      <c r="E45" s="28">
        <v>3.3538354615317298E-3</v>
      </c>
    </row>
    <row r="46" spans="1:5" ht="18" x14ac:dyDescent="0.2">
      <c r="A46" s="28" t="s">
        <v>11</v>
      </c>
      <c r="B46" s="28" t="s">
        <v>47</v>
      </c>
      <c r="C46" s="28" t="s">
        <v>164</v>
      </c>
      <c r="D46" s="28">
        <v>8.2413171735400006</v>
      </c>
      <c r="E46" s="28">
        <v>3.1569980951208099E-3</v>
      </c>
    </row>
    <row r="47" spans="1:5" ht="18" x14ac:dyDescent="0.2">
      <c r="A47" s="28" t="s">
        <v>11</v>
      </c>
      <c r="B47" s="28" t="s">
        <v>48</v>
      </c>
      <c r="C47" s="28" t="s">
        <v>164</v>
      </c>
      <c r="D47" s="28">
        <v>8.2413171735400006</v>
      </c>
      <c r="E47" s="28">
        <v>3.1569980951208099E-3</v>
      </c>
    </row>
    <row r="48" spans="1:5" ht="18" x14ac:dyDescent="0.2">
      <c r="A48" s="28" t="s">
        <v>11</v>
      </c>
      <c r="B48" s="28" t="s">
        <v>49</v>
      </c>
      <c r="C48" s="28" t="s">
        <v>164</v>
      </c>
      <c r="D48" s="28">
        <v>8.2122211799800002</v>
      </c>
      <c r="E48" s="28">
        <v>3.0664655528161999E-3</v>
      </c>
    </row>
    <row r="49" spans="1:5" ht="18" x14ac:dyDescent="0.2">
      <c r="A49" s="28" t="s">
        <v>11</v>
      </c>
      <c r="B49" s="28" t="s">
        <v>50</v>
      </c>
      <c r="C49" s="28" t="s">
        <v>164</v>
      </c>
      <c r="D49" s="28">
        <v>8.2122211799800002</v>
      </c>
      <c r="E49" s="28">
        <v>3.0664655528161999E-3</v>
      </c>
    </row>
    <row r="50" spans="1:5" ht="18" x14ac:dyDescent="0.2">
      <c r="A50" s="28" t="s">
        <v>11</v>
      </c>
      <c r="B50" s="28" t="s">
        <v>51</v>
      </c>
      <c r="C50" s="28" t="s">
        <v>164</v>
      </c>
      <c r="D50" s="28">
        <v>8.2122211799800002</v>
      </c>
      <c r="E50" s="28">
        <v>3.0664655528161999E-3</v>
      </c>
    </row>
    <row r="51" spans="1:5" ht="18" x14ac:dyDescent="0.2">
      <c r="A51" s="28" t="s">
        <v>11</v>
      </c>
      <c r="B51" s="28" t="s">
        <v>52</v>
      </c>
      <c r="C51" s="28" t="s">
        <v>164</v>
      </c>
      <c r="D51" s="28">
        <v>8.0984821095600008</v>
      </c>
      <c r="E51" s="28">
        <v>2.7367923028476099E-3</v>
      </c>
    </row>
    <row r="52" spans="1:5" ht="18" x14ac:dyDescent="0.2">
      <c r="A52" s="28" t="s">
        <v>11</v>
      </c>
      <c r="B52" s="28" t="s">
        <v>53</v>
      </c>
      <c r="C52" s="28" t="s">
        <v>164</v>
      </c>
      <c r="D52" s="28">
        <v>8.0543087884000002</v>
      </c>
      <c r="E52" s="28">
        <v>2.6185303389430598E-3</v>
      </c>
    </row>
    <row r="53" spans="1:5" ht="18" x14ac:dyDescent="0.2">
      <c r="A53" s="28" t="s">
        <v>11</v>
      </c>
      <c r="B53" s="28" t="s">
        <v>54</v>
      </c>
      <c r="C53" s="28" t="s">
        <v>164</v>
      </c>
      <c r="D53" s="28">
        <v>8.0279711555100004</v>
      </c>
      <c r="E53" s="28">
        <v>2.55046472627323E-3</v>
      </c>
    </row>
    <row r="54" spans="1:5" ht="18" x14ac:dyDescent="0.2">
      <c r="A54" s="28" t="s">
        <v>11</v>
      </c>
      <c r="B54" s="28" t="s">
        <v>55</v>
      </c>
      <c r="C54" s="28" t="s">
        <v>164</v>
      </c>
      <c r="D54" s="28">
        <v>7.9990817877499998</v>
      </c>
      <c r="E54" s="28">
        <v>2.4778375406974301E-3</v>
      </c>
    </row>
    <row r="55" spans="1:5" ht="18" x14ac:dyDescent="0.2">
      <c r="A55" s="28" t="s">
        <v>11</v>
      </c>
      <c r="B55" s="28" t="s">
        <v>56</v>
      </c>
      <c r="C55" s="28" t="s">
        <v>164</v>
      </c>
      <c r="D55" s="28">
        <v>7.9990817877499998</v>
      </c>
      <c r="E55" s="28">
        <v>2.4778375406974301E-3</v>
      </c>
    </row>
    <row r="56" spans="1:5" ht="18" x14ac:dyDescent="0.2">
      <c r="A56" s="28" t="s">
        <v>11</v>
      </c>
      <c r="B56" s="28" t="s">
        <v>57</v>
      </c>
      <c r="C56" s="28" t="s">
        <v>164</v>
      </c>
      <c r="D56" s="28">
        <v>7.9990817877499998</v>
      </c>
      <c r="E56" s="28">
        <v>2.4778375406974301E-3</v>
      </c>
    </row>
    <row r="57" spans="1:5" ht="18" x14ac:dyDescent="0.2">
      <c r="A57" s="28" t="s">
        <v>11</v>
      </c>
      <c r="B57" s="28" t="s">
        <v>58</v>
      </c>
      <c r="C57" s="28" t="s">
        <v>164</v>
      </c>
      <c r="D57" s="28">
        <v>7.9990817877499998</v>
      </c>
      <c r="E57" s="28">
        <v>2.4778375406974301E-3</v>
      </c>
    </row>
    <row r="58" spans="1:5" ht="18" x14ac:dyDescent="0.2">
      <c r="A58" s="28" t="s">
        <v>11</v>
      </c>
      <c r="B58" s="28" t="s">
        <v>59</v>
      </c>
      <c r="C58" s="28" t="s">
        <v>164</v>
      </c>
      <c r="D58" s="28">
        <v>7.9990817877499998</v>
      </c>
      <c r="E58" s="28">
        <v>2.4778375406974301E-3</v>
      </c>
    </row>
    <row r="59" spans="1:5" ht="18" x14ac:dyDescent="0.2">
      <c r="A59" s="28" t="s">
        <v>11</v>
      </c>
      <c r="B59" s="28" t="s">
        <v>60</v>
      </c>
      <c r="C59" s="28" t="s">
        <v>164</v>
      </c>
      <c r="D59" s="28">
        <v>7.9025234130799999</v>
      </c>
      <c r="E59" s="28">
        <v>2.24976967820172E-3</v>
      </c>
    </row>
    <row r="60" spans="1:5" ht="18" x14ac:dyDescent="0.2">
      <c r="A60" s="28" t="s">
        <v>11</v>
      </c>
      <c r="B60" s="28" t="s">
        <v>61</v>
      </c>
      <c r="C60" s="28" t="s">
        <v>164</v>
      </c>
      <c r="D60" s="28">
        <v>7.8935306798799996</v>
      </c>
      <c r="E60" s="28">
        <v>2.2296287962444501E-3</v>
      </c>
    </row>
    <row r="61" spans="1:5" ht="18" x14ac:dyDescent="0.2">
      <c r="A61" s="28" t="s">
        <v>11</v>
      </c>
      <c r="B61" s="28" t="s">
        <v>62</v>
      </c>
      <c r="C61" s="28" t="s">
        <v>164</v>
      </c>
      <c r="D61" s="28">
        <v>7.8670406289599999</v>
      </c>
      <c r="E61" s="28">
        <v>2.1713412444423199E-3</v>
      </c>
    </row>
    <row r="62" spans="1:5" ht="18" x14ac:dyDescent="0.2">
      <c r="A62" s="28" t="s">
        <v>11</v>
      </c>
      <c r="B62" s="28" t="s">
        <v>63</v>
      </c>
      <c r="C62" s="28" t="s">
        <v>164</v>
      </c>
      <c r="D62" s="28">
        <v>7.8670406289599999</v>
      </c>
      <c r="E62" s="28">
        <v>2.1713412444423199E-3</v>
      </c>
    </row>
    <row r="63" spans="1:5" ht="18" x14ac:dyDescent="0.2">
      <c r="A63" s="28" t="s">
        <v>11</v>
      </c>
      <c r="B63" s="28" t="s">
        <v>64</v>
      </c>
      <c r="C63" s="28" t="s">
        <v>164</v>
      </c>
      <c r="D63" s="28">
        <v>7.8670406289599999</v>
      </c>
      <c r="E63" s="28">
        <v>2.1713412444423199E-3</v>
      </c>
    </row>
    <row r="64" spans="1:5" ht="18" x14ac:dyDescent="0.2">
      <c r="A64" s="28" t="s">
        <v>11</v>
      </c>
      <c r="B64" s="28" t="s">
        <v>65</v>
      </c>
      <c r="C64" s="28" t="s">
        <v>164</v>
      </c>
      <c r="D64" s="28">
        <v>7.8418095974900002</v>
      </c>
      <c r="E64" s="28">
        <v>2.1172414321912999E-3</v>
      </c>
    </row>
    <row r="65" spans="1:5" ht="18" x14ac:dyDescent="0.2">
      <c r="A65" s="28" t="s">
        <v>11</v>
      </c>
      <c r="B65" s="28" t="s">
        <v>66</v>
      </c>
      <c r="C65" s="28" t="s">
        <v>164</v>
      </c>
      <c r="D65" s="28">
        <v>7.8418095974900002</v>
      </c>
      <c r="E65" s="28">
        <v>2.1172414321912999E-3</v>
      </c>
    </row>
    <row r="66" spans="1:5" ht="18" x14ac:dyDescent="0.2">
      <c r="A66" s="28" t="s">
        <v>11</v>
      </c>
      <c r="B66" s="28" t="s">
        <v>67</v>
      </c>
      <c r="C66" s="28" t="s">
        <v>164</v>
      </c>
      <c r="D66" s="28">
        <v>7.7972548310900001</v>
      </c>
      <c r="E66" s="28">
        <v>2.0249788655588301E-3</v>
      </c>
    </row>
    <row r="67" spans="1:5" ht="18" x14ac:dyDescent="0.2">
      <c r="A67" s="28" t="s">
        <v>11</v>
      </c>
      <c r="B67" s="28" t="s">
        <v>68</v>
      </c>
      <c r="C67" s="28" t="s">
        <v>164</v>
      </c>
      <c r="D67" s="28">
        <v>7.7972548310900001</v>
      </c>
      <c r="E67" s="28">
        <v>2.0249788655588301E-3</v>
      </c>
    </row>
    <row r="68" spans="1:5" ht="18" x14ac:dyDescent="0.2">
      <c r="A68" s="28" t="s">
        <v>11</v>
      </c>
      <c r="B68" s="28" t="s">
        <v>69</v>
      </c>
      <c r="C68" s="28" t="s">
        <v>164</v>
      </c>
      <c r="D68" s="28">
        <v>7.7580217214199996</v>
      </c>
      <c r="E68" s="28">
        <v>1.9470709259904401E-3</v>
      </c>
    </row>
    <row r="69" spans="1:5" ht="18" x14ac:dyDescent="0.2">
      <c r="A69" s="28" t="s">
        <v>11</v>
      </c>
      <c r="B69" s="28" t="s">
        <v>70</v>
      </c>
      <c r="C69" s="28" t="s">
        <v>164</v>
      </c>
      <c r="D69" s="28">
        <v>7.6347004305799997</v>
      </c>
      <c r="E69" s="28">
        <v>1.72117098296523E-3</v>
      </c>
    </row>
    <row r="70" spans="1:5" ht="18" x14ac:dyDescent="0.2">
      <c r="A70" s="28" t="s">
        <v>11</v>
      </c>
      <c r="B70" s="28" t="s">
        <v>71</v>
      </c>
      <c r="C70" s="28" t="s">
        <v>164</v>
      </c>
      <c r="D70" s="28">
        <v>7.6347004305799997</v>
      </c>
      <c r="E70" s="28">
        <v>1.72117098296523E-3</v>
      </c>
    </row>
    <row r="71" spans="1:5" ht="18" x14ac:dyDescent="0.2">
      <c r="A71" s="28" t="s">
        <v>11</v>
      </c>
      <c r="B71" s="28" t="s">
        <v>72</v>
      </c>
      <c r="C71" s="28" t="s">
        <v>164</v>
      </c>
      <c r="D71" s="28">
        <v>7.6347004305799997</v>
      </c>
      <c r="E71" s="28">
        <v>1.72117098296523E-3</v>
      </c>
    </row>
    <row r="72" spans="1:5" ht="18" x14ac:dyDescent="0.2">
      <c r="A72" s="28" t="s">
        <v>11</v>
      </c>
      <c r="B72" s="28" t="s">
        <v>73</v>
      </c>
      <c r="C72" s="28" t="s">
        <v>164</v>
      </c>
      <c r="D72" s="28">
        <v>7.6347004305799997</v>
      </c>
      <c r="E72" s="28">
        <v>1.72117098296523E-3</v>
      </c>
    </row>
    <row r="73" spans="1:5" ht="18" x14ac:dyDescent="0.2">
      <c r="A73" s="28" t="s">
        <v>11</v>
      </c>
      <c r="B73" s="28" t="s">
        <v>74</v>
      </c>
      <c r="C73" s="28" t="s">
        <v>164</v>
      </c>
      <c r="D73" s="28">
        <v>7.6347004305799997</v>
      </c>
      <c r="E73" s="28">
        <v>1.72117098296523E-3</v>
      </c>
    </row>
    <row r="74" spans="1:5" ht="18" x14ac:dyDescent="0.2">
      <c r="A74" s="28" t="s">
        <v>11</v>
      </c>
      <c r="B74" s="28" t="s">
        <v>75</v>
      </c>
      <c r="C74" s="28" t="s">
        <v>164</v>
      </c>
      <c r="D74" s="28">
        <v>7.6347004305799997</v>
      </c>
      <c r="E74" s="28">
        <v>1.72117098296523E-3</v>
      </c>
    </row>
    <row r="75" spans="1:5" ht="18" x14ac:dyDescent="0.2">
      <c r="A75" s="28" t="s">
        <v>76</v>
      </c>
      <c r="B75" s="28" t="s">
        <v>77</v>
      </c>
      <c r="C75" s="28" t="s">
        <v>165</v>
      </c>
      <c r="D75" s="28">
        <v>55.177574679400003</v>
      </c>
      <c r="E75" s="28">
        <v>0.60859838197930605</v>
      </c>
    </row>
    <row r="76" spans="1:5" ht="18" x14ac:dyDescent="0.2">
      <c r="A76" s="28" t="s">
        <v>76</v>
      </c>
      <c r="B76" s="28" t="s">
        <v>78</v>
      </c>
      <c r="C76" s="28" t="s">
        <v>165</v>
      </c>
      <c r="D76" s="28">
        <v>54.410354336700003</v>
      </c>
      <c r="E76" s="28">
        <v>0.28257337070208999</v>
      </c>
    </row>
    <row r="77" spans="1:5" ht="18" x14ac:dyDescent="0.2">
      <c r="A77" s="28" t="s">
        <v>76</v>
      </c>
      <c r="B77" s="28" t="s">
        <v>79</v>
      </c>
      <c r="C77" s="28" t="s">
        <v>165</v>
      </c>
      <c r="D77" s="28">
        <v>51.822245825099998</v>
      </c>
      <c r="E77" s="28">
        <v>2.1238800572643501E-2</v>
      </c>
    </row>
    <row r="78" spans="1:5" ht="18" x14ac:dyDescent="0.2">
      <c r="A78" s="28" t="s">
        <v>76</v>
      </c>
      <c r="B78" s="28" t="s">
        <v>80</v>
      </c>
      <c r="C78" s="28" t="s">
        <v>165</v>
      </c>
      <c r="D78" s="28">
        <v>51.663772348199998</v>
      </c>
      <c r="E78" s="28">
        <v>1.8126160887672101E-2</v>
      </c>
    </row>
    <row r="79" spans="1:5" ht="18" x14ac:dyDescent="0.2">
      <c r="A79" s="28" t="s">
        <v>76</v>
      </c>
      <c r="B79" s="28" t="s">
        <v>81</v>
      </c>
      <c r="C79" s="28" t="s">
        <v>165</v>
      </c>
      <c r="D79" s="28">
        <v>51.626216296800003</v>
      </c>
      <c r="E79" s="28">
        <v>1.7458038406796401E-2</v>
      </c>
    </row>
    <row r="80" spans="1:5" ht="18" x14ac:dyDescent="0.2">
      <c r="A80" s="28" t="s">
        <v>76</v>
      </c>
      <c r="B80" s="28" t="s">
        <v>82</v>
      </c>
      <c r="C80" s="28" t="s">
        <v>165</v>
      </c>
      <c r="D80" s="28">
        <v>51.586652711699998</v>
      </c>
      <c r="E80" s="28">
        <v>1.6780820731979201E-2</v>
      </c>
    </row>
    <row r="81" spans="1:5" ht="18" x14ac:dyDescent="0.2">
      <c r="A81" s="28" t="s">
        <v>76</v>
      </c>
      <c r="B81" s="28" t="s">
        <v>83</v>
      </c>
      <c r="C81" s="28" t="s">
        <v>165</v>
      </c>
      <c r="D81" s="28">
        <v>51.5734681518</v>
      </c>
      <c r="E81" s="28">
        <v>1.65610251339425E-2</v>
      </c>
    </row>
    <row r="82" spans="1:5" ht="18" x14ac:dyDescent="0.2">
      <c r="A82" s="28" t="s">
        <v>76</v>
      </c>
      <c r="B82" s="28" t="s">
        <v>84</v>
      </c>
      <c r="C82" s="28" t="s">
        <v>165</v>
      </c>
      <c r="D82" s="28">
        <v>51.063732620499998</v>
      </c>
      <c r="E82" s="28">
        <v>9.9474528155956594E-3</v>
      </c>
    </row>
    <row r="83" spans="1:5" ht="18" x14ac:dyDescent="0.2">
      <c r="A83" s="28" t="s">
        <v>85</v>
      </c>
      <c r="B83" s="28" t="s">
        <v>86</v>
      </c>
      <c r="C83" s="28" t="s">
        <v>273</v>
      </c>
      <c r="D83" s="28">
        <v>17.114532012600002</v>
      </c>
      <c r="E83" s="28">
        <v>0.146451544131841</v>
      </c>
    </row>
    <row r="84" spans="1:5" ht="18" x14ac:dyDescent="0.2">
      <c r="A84" s="28" t="s">
        <v>85</v>
      </c>
      <c r="B84" s="28" t="s">
        <v>87</v>
      </c>
      <c r="C84" s="28" t="s">
        <v>273</v>
      </c>
      <c r="D84" s="28">
        <v>17.0878184631</v>
      </c>
      <c r="E84" s="28">
        <v>0.14259109626062599</v>
      </c>
    </row>
    <row r="85" spans="1:5" ht="18" x14ac:dyDescent="0.2">
      <c r="A85" s="28" t="s">
        <v>85</v>
      </c>
      <c r="B85" s="28" t="s">
        <v>88</v>
      </c>
      <c r="C85" s="28" t="s">
        <v>273</v>
      </c>
      <c r="D85" s="28">
        <v>17.061124070000002</v>
      </c>
      <c r="E85" s="28">
        <v>0.138835068958965</v>
      </c>
    </row>
    <row r="86" spans="1:5" ht="18" x14ac:dyDescent="0.2">
      <c r="A86" s="28" t="s">
        <v>85</v>
      </c>
      <c r="B86" s="28" t="s">
        <v>89</v>
      </c>
      <c r="C86" s="28" t="s">
        <v>273</v>
      </c>
      <c r="D86" s="28">
        <v>16.932705646100001</v>
      </c>
      <c r="E86" s="28">
        <v>0.12210340289494701</v>
      </c>
    </row>
    <row r="87" spans="1:5" ht="18" x14ac:dyDescent="0.2">
      <c r="A87" s="28" t="s">
        <v>85</v>
      </c>
      <c r="B87" s="28" t="s">
        <v>90</v>
      </c>
      <c r="C87" s="28" t="s">
        <v>273</v>
      </c>
      <c r="D87" s="28">
        <v>16.6234322838</v>
      </c>
      <c r="E87" s="28">
        <v>8.9621467880775699E-2</v>
      </c>
    </row>
    <row r="88" spans="1:5" ht="18" x14ac:dyDescent="0.2">
      <c r="A88" s="28" t="s">
        <v>85</v>
      </c>
      <c r="B88" s="28" t="s">
        <v>91</v>
      </c>
      <c r="C88" s="28" t="s">
        <v>273</v>
      </c>
      <c r="D88" s="28">
        <v>16.154710716</v>
      </c>
      <c r="E88" s="28">
        <v>5.6085276122199497E-2</v>
      </c>
    </row>
    <row r="89" spans="1:5" ht="18" x14ac:dyDescent="0.2">
      <c r="A89" s="28" t="s">
        <v>85</v>
      </c>
      <c r="B89" s="28" t="s">
        <v>92</v>
      </c>
      <c r="C89" s="28" t="s">
        <v>273</v>
      </c>
      <c r="D89" s="28">
        <v>15.523519824999999</v>
      </c>
      <c r="E89" s="28">
        <v>2.9835006814068501E-2</v>
      </c>
    </row>
    <row r="90" spans="1:5" ht="18" x14ac:dyDescent="0.2">
      <c r="A90" s="28" t="s">
        <v>85</v>
      </c>
      <c r="B90" s="28" t="s">
        <v>93</v>
      </c>
      <c r="C90" s="28" t="s">
        <v>273</v>
      </c>
      <c r="D90" s="28">
        <v>15.3970090521</v>
      </c>
      <c r="E90" s="28">
        <v>2.6289553539755001E-2</v>
      </c>
    </row>
    <row r="91" spans="1:5" ht="18" x14ac:dyDescent="0.2">
      <c r="A91" s="28" t="s">
        <v>85</v>
      </c>
      <c r="B91" s="28" t="s">
        <v>94</v>
      </c>
      <c r="C91" s="28" t="s">
        <v>273</v>
      </c>
      <c r="D91" s="28">
        <v>15.195864590599999</v>
      </c>
      <c r="E91" s="28">
        <v>2.1499446593514202E-2</v>
      </c>
    </row>
    <row r="92" spans="1:5" ht="18" x14ac:dyDescent="0.2">
      <c r="A92" s="28" t="s">
        <v>85</v>
      </c>
      <c r="B92" s="28" t="s">
        <v>95</v>
      </c>
      <c r="C92" s="28" t="s">
        <v>273</v>
      </c>
      <c r="D92" s="28">
        <v>15.123773251399999</v>
      </c>
      <c r="E92" s="28">
        <v>2.00040720587213E-2</v>
      </c>
    </row>
    <row r="93" spans="1:5" ht="18" x14ac:dyDescent="0.2">
      <c r="A93" s="28" t="s">
        <v>85</v>
      </c>
      <c r="B93" s="28" t="s">
        <v>96</v>
      </c>
      <c r="C93" s="28" t="s">
        <v>273</v>
      </c>
      <c r="D93" s="28">
        <v>15.0590630015</v>
      </c>
      <c r="E93" s="28">
        <v>1.8750597261688099E-2</v>
      </c>
    </row>
    <row r="94" spans="1:5" ht="18" x14ac:dyDescent="0.2">
      <c r="A94" s="28" t="s">
        <v>85</v>
      </c>
      <c r="B94" s="28" t="s">
        <v>97</v>
      </c>
      <c r="C94" s="28" t="s">
        <v>273</v>
      </c>
      <c r="D94" s="28">
        <v>14.851700838499999</v>
      </c>
      <c r="E94" s="28">
        <v>1.52390839908648E-2</v>
      </c>
    </row>
    <row r="95" spans="1:5" ht="18" x14ac:dyDescent="0.2">
      <c r="A95" s="28" t="s">
        <v>85</v>
      </c>
      <c r="B95" s="28" t="s">
        <v>98</v>
      </c>
      <c r="C95" s="28" t="s">
        <v>273</v>
      </c>
      <c r="D95" s="28">
        <v>14.802114425199999</v>
      </c>
      <c r="E95" s="28">
        <v>1.4501861631515E-2</v>
      </c>
    </row>
    <row r="96" spans="1:5" ht="18" x14ac:dyDescent="0.2">
      <c r="A96" s="28" t="s">
        <v>85</v>
      </c>
      <c r="B96" s="28" t="s">
        <v>99</v>
      </c>
      <c r="C96" s="28" t="s">
        <v>273</v>
      </c>
      <c r="D96" s="28">
        <v>14.7790230359</v>
      </c>
      <c r="E96" s="28">
        <v>1.41708301959195E-2</v>
      </c>
    </row>
    <row r="97" spans="1:5" ht="18" x14ac:dyDescent="0.2">
      <c r="A97" s="28" t="s">
        <v>85</v>
      </c>
      <c r="B97" s="28" t="s">
        <v>100</v>
      </c>
      <c r="C97" s="28" t="s">
        <v>273</v>
      </c>
      <c r="D97" s="28">
        <v>14.711412343199999</v>
      </c>
      <c r="E97" s="28">
        <v>1.3244401668544001E-2</v>
      </c>
    </row>
    <row r="98" spans="1:5" ht="18" x14ac:dyDescent="0.2">
      <c r="A98" s="28" t="s">
        <v>85</v>
      </c>
      <c r="B98" s="28" t="s">
        <v>101</v>
      </c>
      <c r="C98" s="28" t="s">
        <v>273</v>
      </c>
      <c r="D98" s="28">
        <v>14.607111441600001</v>
      </c>
      <c r="E98" s="28">
        <v>1.1932598754588601E-2</v>
      </c>
    </row>
    <row r="99" spans="1:5" ht="18" x14ac:dyDescent="0.2">
      <c r="A99" s="28" t="s">
        <v>85</v>
      </c>
      <c r="B99" s="28" t="s">
        <v>102</v>
      </c>
      <c r="C99" s="28" t="s">
        <v>273</v>
      </c>
      <c r="D99" s="28">
        <v>14.472133957700001</v>
      </c>
      <c r="E99" s="28">
        <v>1.0425936148450899E-2</v>
      </c>
    </row>
    <row r="100" spans="1:5" ht="18" x14ac:dyDescent="0.2">
      <c r="A100" s="28" t="s">
        <v>85</v>
      </c>
      <c r="B100" s="28" t="s">
        <v>103</v>
      </c>
      <c r="C100" s="28" t="s">
        <v>273</v>
      </c>
      <c r="D100" s="28">
        <v>14.3843382896</v>
      </c>
      <c r="E100" s="28">
        <v>9.5496155197083692E-3</v>
      </c>
    </row>
    <row r="101" spans="1:5" ht="18" x14ac:dyDescent="0.2">
      <c r="A101" s="28" t="s">
        <v>85</v>
      </c>
      <c r="B101" s="28" t="s">
        <v>104</v>
      </c>
      <c r="C101" s="28" t="s">
        <v>273</v>
      </c>
      <c r="D101" s="28">
        <v>14.303690637800001</v>
      </c>
      <c r="E101" s="28">
        <v>8.8096987226895102E-3</v>
      </c>
    </row>
    <row r="102" spans="1:5" ht="18" x14ac:dyDescent="0.2">
      <c r="A102" s="28" t="s">
        <v>85</v>
      </c>
      <c r="B102" s="28" t="s">
        <v>105</v>
      </c>
      <c r="C102" s="28" t="s">
        <v>273</v>
      </c>
      <c r="D102" s="28">
        <v>14.267473924600001</v>
      </c>
      <c r="E102" s="28">
        <v>8.4963488908683903E-3</v>
      </c>
    </row>
    <row r="103" spans="1:5" ht="18" x14ac:dyDescent="0.2">
      <c r="A103" s="28" t="s">
        <v>85</v>
      </c>
      <c r="B103" s="28" t="s">
        <v>106</v>
      </c>
      <c r="C103" s="28" t="s">
        <v>273</v>
      </c>
      <c r="D103" s="28">
        <v>14.255410914600001</v>
      </c>
      <c r="E103" s="28">
        <v>8.3944730492615804E-3</v>
      </c>
    </row>
    <row r="104" spans="1:5" ht="18" x14ac:dyDescent="0.2">
      <c r="A104" s="28" t="s">
        <v>85</v>
      </c>
      <c r="B104" s="28" t="s">
        <v>107</v>
      </c>
      <c r="C104" s="28" t="s">
        <v>273</v>
      </c>
      <c r="D104" s="28">
        <v>13.9672828423</v>
      </c>
      <c r="E104" s="28">
        <v>6.2930474627464102E-3</v>
      </c>
    </row>
    <row r="105" spans="1:5" ht="18" x14ac:dyDescent="0.2">
      <c r="A105" s="28" t="s">
        <v>85</v>
      </c>
      <c r="B105" s="28" t="s">
        <v>108</v>
      </c>
      <c r="C105" s="28" t="s">
        <v>273</v>
      </c>
      <c r="D105" s="28">
        <v>13.836112315899999</v>
      </c>
      <c r="E105" s="28">
        <v>5.5194318003176203E-3</v>
      </c>
    </row>
    <row r="106" spans="1:5" ht="18" x14ac:dyDescent="0.2">
      <c r="A106" s="28" t="s">
        <v>85</v>
      </c>
      <c r="B106" s="28" t="s">
        <v>109</v>
      </c>
      <c r="C106" s="28" t="s">
        <v>273</v>
      </c>
      <c r="D106" s="28">
        <v>13.741066224900001</v>
      </c>
      <c r="E106" s="28">
        <v>5.01899055722713E-3</v>
      </c>
    </row>
    <row r="107" spans="1:5" ht="18" x14ac:dyDescent="0.2">
      <c r="A107" s="28" t="s">
        <v>85</v>
      </c>
      <c r="B107" s="28" t="s">
        <v>110</v>
      </c>
      <c r="C107" s="28" t="s">
        <v>273</v>
      </c>
      <c r="D107" s="28">
        <v>13.66997544</v>
      </c>
      <c r="E107" s="28">
        <v>4.67457404100418E-3</v>
      </c>
    </row>
    <row r="108" spans="1:5" ht="18" x14ac:dyDescent="0.2">
      <c r="A108" s="28" t="s">
        <v>85</v>
      </c>
      <c r="B108" s="28" t="s">
        <v>111</v>
      </c>
      <c r="C108" s="28" t="s">
        <v>273</v>
      </c>
      <c r="D108" s="28">
        <v>13.6581431244</v>
      </c>
      <c r="E108" s="28">
        <v>4.6195889476525502E-3</v>
      </c>
    </row>
    <row r="109" spans="1:5" ht="18" x14ac:dyDescent="0.2">
      <c r="A109" s="28" t="s">
        <v>85</v>
      </c>
      <c r="B109" s="28" t="s">
        <v>112</v>
      </c>
      <c r="C109" s="28" t="s">
        <v>273</v>
      </c>
      <c r="D109" s="28">
        <v>13.634492334999999</v>
      </c>
      <c r="E109" s="28">
        <v>4.5116139028875298E-3</v>
      </c>
    </row>
    <row r="110" spans="1:5" ht="18" x14ac:dyDescent="0.2">
      <c r="A110" s="28" t="s">
        <v>85</v>
      </c>
      <c r="B110" s="28" t="s">
        <v>113</v>
      </c>
      <c r="C110" s="28" t="s">
        <v>273</v>
      </c>
      <c r="D110" s="28">
        <v>13.560429944799999</v>
      </c>
      <c r="E110" s="28">
        <v>4.1895467303399003E-3</v>
      </c>
    </row>
    <row r="111" spans="1:5" ht="18" x14ac:dyDescent="0.2">
      <c r="A111" s="28" t="s">
        <v>85</v>
      </c>
      <c r="B111" s="28" t="s">
        <v>114</v>
      </c>
      <c r="C111" s="28" t="s">
        <v>273</v>
      </c>
      <c r="D111" s="28">
        <v>13.5400737328</v>
      </c>
      <c r="E111" s="28">
        <v>4.1051255913642304E-3</v>
      </c>
    </row>
    <row r="112" spans="1:5" ht="18" x14ac:dyDescent="0.2">
      <c r="A112" s="28" t="s">
        <v>85</v>
      </c>
      <c r="B112" s="28" t="s">
        <v>115</v>
      </c>
      <c r="C112" s="28" t="s">
        <v>273</v>
      </c>
      <c r="D112" s="28">
        <v>13.3404146542</v>
      </c>
      <c r="E112" s="28">
        <v>3.36213859653054E-3</v>
      </c>
    </row>
    <row r="113" spans="1:5" ht="18" x14ac:dyDescent="0.2">
      <c r="A113" s="28" t="s">
        <v>85</v>
      </c>
      <c r="B113" s="28" t="s">
        <v>116</v>
      </c>
      <c r="C113" s="28" t="s">
        <v>273</v>
      </c>
      <c r="D113" s="28">
        <v>13.2936298308</v>
      </c>
      <c r="E113" s="28">
        <v>3.20846437608545E-3</v>
      </c>
    </row>
    <row r="114" spans="1:5" ht="18" x14ac:dyDescent="0.2">
      <c r="A114" s="28" t="s">
        <v>85</v>
      </c>
      <c r="B114" s="28" t="s">
        <v>117</v>
      </c>
      <c r="C114" s="28" t="s">
        <v>273</v>
      </c>
      <c r="D114" s="28">
        <v>13.0956179102</v>
      </c>
      <c r="E114" s="28">
        <v>2.63209607265573E-3</v>
      </c>
    </row>
    <row r="115" spans="1:5" ht="18" x14ac:dyDescent="0.2">
      <c r="A115" s="28" t="s">
        <v>85</v>
      </c>
      <c r="B115" s="28" t="s">
        <v>118</v>
      </c>
      <c r="C115" s="28" t="s">
        <v>273</v>
      </c>
      <c r="D115" s="28">
        <v>13.051211011099999</v>
      </c>
      <c r="E115" s="28">
        <v>2.51777006634522E-3</v>
      </c>
    </row>
    <row r="116" spans="1:5" ht="18" x14ac:dyDescent="0.2">
      <c r="A116" s="28" t="s">
        <v>85</v>
      </c>
      <c r="B116" s="28" t="s">
        <v>119</v>
      </c>
      <c r="C116" s="28" t="s">
        <v>273</v>
      </c>
      <c r="D116" s="28">
        <v>12.880619835199999</v>
      </c>
      <c r="E116" s="28">
        <v>2.12289864370079E-3</v>
      </c>
    </row>
    <row r="117" spans="1:5" ht="18" x14ac:dyDescent="0.2">
      <c r="A117" s="28" t="s">
        <v>85</v>
      </c>
      <c r="B117" s="28" t="s">
        <v>120</v>
      </c>
      <c r="C117" s="28" t="s">
        <v>273</v>
      </c>
      <c r="D117" s="28">
        <v>12.819852489800001</v>
      </c>
      <c r="E117" s="28">
        <v>1.9977371083478002E-3</v>
      </c>
    </row>
    <row r="118" spans="1:5" ht="18" x14ac:dyDescent="0.2">
      <c r="A118" s="28" t="s">
        <v>85</v>
      </c>
      <c r="B118" s="28" t="s">
        <v>121</v>
      </c>
      <c r="C118" s="28" t="s">
        <v>273</v>
      </c>
      <c r="D118" s="28">
        <v>12.796361964800001</v>
      </c>
      <c r="E118" s="28">
        <v>1.9513561046758201E-3</v>
      </c>
    </row>
    <row r="119" spans="1:5" ht="18" x14ac:dyDescent="0.2">
      <c r="A119" s="28" t="s">
        <v>85</v>
      </c>
      <c r="B119" s="28" t="s">
        <v>122</v>
      </c>
      <c r="C119" s="28" t="s">
        <v>273</v>
      </c>
      <c r="D119" s="28">
        <v>12.7178475532</v>
      </c>
      <c r="E119" s="28">
        <v>1.80400673962193E-3</v>
      </c>
    </row>
    <row r="120" spans="1:5" ht="18" x14ac:dyDescent="0.2">
      <c r="A120" s="28" t="s">
        <v>85</v>
      </c>
      <c r="B120" s="28" t="s">
        <v>123</v>
      </c>
      <c r="C120" s="28" t="s">
        <v>273</v>
      </c>
      <c r="D120" s="28">
        <v>12.7035943098</v>
      </c>
      <c r="E120" s="28">
        <v>1.7784761713887599E-3</v>
      </c>
    </row>
    <row r="121" spans="1:5" ht="18" x14ac:dyDescent="0.2">
      <c r="A121" s="28" t="s">
        <v>85</v>
      </c>
      <c r="B121" s="28" t="s">
        <v>124</v>
      </c>
      <c r="C121" s="28" t="s">
        <v>273</v>
      </c>
      <c r="D121" s="28">
        <v>12.6324671954</v>
      </c>
      <c r="E121" s="28">
        <v>1.65637221756254E-3</v>
      </c>
    </row>
    <row r="122" spans="1:5" ht="18" x14ac:dyDescent="0.2">
      <c r="A122" s="28" t="s">
        <v>85</v>
      </c>
      <c r="B122" s="28" t="s">
        <v>125</v>
      </c>
      <c r="C122" s="28" t="s">
        <v>273</v>
      </c>
      <c r="D122" s="28">
        <v>12.359103892</v>
      </c>
      <c r="E122" s="28">
        <v>1.26019503209972E-3</v>
      </c>
    </row>
    <row r="123" spans="1:5" ht="18" x14ac:dyDescent="0.2">
      <c r="A123" s="28" t="s">
        <v>126</v>
      </c>
      <c r="B123" s="28" t="s">
        <v>127</v>
      </c>
      <c r="C123" s="28" t="s">
        <v>166</v>
      </c>
      <c r="D123" s="28">
        <v>19.528578920200001</v>
      </c>
      <c r="E123" s="28">
        <v>9.3383655755470502E-2</v>
      </c>
    </row>
    <row r="124" spans="1:5" ht="18" x14ac:dyDescent="0.2">
      <c r="A124" s="28" t="s">
        <v>126</v>
      </c>
      <c r="B124" s="28" t="s">
        <v>128</v>
      </c>
      <c r="C124" s="28" t="s">
        <v>166</v>
      </c>
      <c r="D124" s="28">
        <v>19.437247073999998</v>
      </c>
      <c r="E124" s="28">
        <v>8.5232642791129104E-2</v>
      </c>
    </row>
    <row r="125" spans="1:5" ht="18" x14ac:dyDescent="0.2">
      <c r="A125" s="28" t="s">
        <v>126</v>
      </c>
      <c r="B125" s="28" t="s">
        <v>129</v>
      </c>
      <c r="C125" s="28" t="s">
        <v>166</v>
      </c>
      <c r="D125" s="28">
        <v>19.276841577799999</v>
      </c>
      <c r="E125" s="28">
        <v>7.2601021763597895E-2</v>
      </c>
    </row>
    <row r="126" spans="1:5" ht="18" x14ac:dyDescent="0.2">
      <c r="A126" s="28" t="s">
        <v>126</v>
      </c>
      <c r="B126" s="28" t="s">
        <v>130</v>
      </c>
      <c r="C126" s="28" t="s">
        <v>166</v>
      </c>
      <c r="D126" s="28">
        <v>19.1924482051</v>
      </c>
      <c r="E126" s="28">
        <v>6.6725395521609096E-2</v>
      </c>
    </row>
    <row r="127" spans="1:5" ht="18" x14ac:dyDescent="0.2">
      <c r="A127" s="28" t="s">
        <v>126</v>
      </c>
      <c r="B127" s="28" t="s">
        <v>131</v>
      </c>
      <c r="C127" s="28" t="s">
        <v>166</v>
      </c>
      <c r="D127" s="28">
        <v>19.0888690516</v>
      </c>
      <c r="E127" s="28">
        <v>6.0159927192540402E-2</v>
      </c>
    </row>
    <row r="128" spans="1:5" ht="18" x14ac:dyDescent="0.2">
      <c r="A128" s="28" t="s">
        <v>126</v>
      </c>
      <c r="B128" s="28" t="s">
        <v>132</v>
      </c>
      <c r="C128" s="28" t="s">
        <v>166</v>
      </c>
      <c r="D128" s="28">
        <v>19.071519244600001</v>
      </c>
      <c r="E128" s="28">
        <v>5.9125166472488402E-2</v>
      </c>
    </row>
    <row r="129" spans="1:5" ht="18" x14ac:dyDescent="0.2">
      <c r="A129" s="28" t="s">
        <v>126</v>
      </c>
      <c r="B129" s="28" t="s">
        <v>133</v>
      </c>
      <c r="C129" s="28" t="s">
        <v>166</v>
      </c>
      <c r="D129" s="28">
        <v>18.5440632374</v>
      </c>
      <c r="E129" s="28">
        <v>3.4890013956414098E-2</v>
      </c>
    </row>
    <row r="130" spans="1:5" ht="18" x14ac:dyDescent="0.2">
      <c r="A130" s="28" t="s">
        <v>126</v>
      </c>
      <c r="B130" s="28" t="s">
        <v>134</v>
      </c>
      <c r="C130" s="28" t="s">
        <v>166</v>
      </c>
      <c r="D130" s="28">
        <v>18.392082318300002</v>
      </c>
      <c r="E130" s="28">
        <v>2.9970684965640901E-2</v>
      </c>
    </row>
    <row r="131" spans="1:5" ht="18" x14ac:dyDescent="0.2">
      <c r="A131" s="28" t="s">
        <v>126</v>
      </c>
      <c r="B131" s="28" t="s">
        <v>135</v>
      </c>
      <c r="C131" s="28" t="s">
        <v>166</v>
      </c>
      <c r="D131" s="28">
        <v>18.365502668800001</v>
      </c>
      <c r="E131" s="28">
        <v>2.9184568297351401E-2</v>
      </c>
    </row>
    <row r="132" spans="1:5" ht="18" x14ac:dyDescent="0.2">
      <c r="A132" s="28" t="s">
        <v>126</v>
      </c>
      <c r="B132" s="28" t="s">
        <v>136</v>
      </c>
      <c r="C132" s="28" t="s">
        <v>166</v>
      </c>
      <c r="D132" s="28">
        <v>18.365502668800001</v>
      </c>
      <c r="E132" s="28">
        <v>2.9184568297351401E-2</v>
      </c>
    </row>
    <row r="133" spans="1:5" ht="18" x14ac:dyDescent="0.2">
      <c r="A133" s="28" t="s">
        <v>126</v>
      </c>
      <c r="B133" s="28" t="s">
        <v>137</v>
      </c>
      <c r="C133" s="28" t="s">
        <v>166</v>
      </c>
      <c r="D133" s="28">
        <v>18.323286413400002</v>
      </c>
      <c r="E133" s="28">
        <v>2.7978149519202598E-2</v>
      </c>
    </row>
    <row r="134" spans="1:5" ht="18" x14ac:dyDescent="0.2">
      <c r="A134" s="28" t="s">
        <v>126</v>
      </c>
      <c r="B134" s="28" t="s">
        <v>138</v>
      </c>
      <c r="C134" s="28" t="s">
        <v>166</v>
      </c>
      <c r="D134" s="28">
        <v>18.323286413400002</v>
      </c>
      <c r="E134" s="28">
        <v>2.7978149519202598E-2</v>
      </c>
    </row>
    <row r="135" spans="1:5" ht="18" x14ac:dyDescent="0.2">
      <c r="A135" s="28" t="s">
        <v>126</v>
      </c>
      <c r="B135" s="28" t="s">
        <v>139</v>
      </c>
      <c r="C135" s="28" t="s">
        <v>166</v>
      </c>
      <c r="D135" s="28">
        <v>18.323286413400002</v>
      </c>
      <c r="E135" s="28">
        <v>2.7978149519202598E-2</v>
      </c>
    </row>
    <row r="136" spans="1:5" ht="18" x14ac:dyDescent="0.2">
      <c r="A136" s="28" t="s">
        <v>126</v>
      </c>
      <c r="B136" s="28" t="s">
        <v>140</v>
      </c>
      <c r="C136" s="28" t="s">
        <v>166</v>
      </c>
      <c r="D136" s="28">
        <v>18.323286413400002</v>
      </c>
      <c r="E136" s="28">
        <v>2.7978149519202598E-2</v>
      </c>
    </row>
    <row r="137" spans="1:5" ht="18" x14ac:dyDescent="0.2">
      <c r="A137" s="28" t="s">
        <v>126</v>
      </c>
      <c r="B137" s="28" t="s">
        <v>141</v>
      </c>
      <c r="C137" s="28" t="s">
        <v>166</v>
      </c>
      <c r="D137" s="28">
        <v>18.312187349399998</v>
      </c>
      <c r="E137" s="28">
        <v>2.76693351922867E-2</v>
      </c>
    </row>
    <row r="138" spans="1:5" ht="18" x14ac:dyDescent="0.2">
      <c r="A138" s="28" t="s">
        <v>126</v>
      </c>
      <c r="B138" s="28" t="s">
        <v>142</v>
      </c>
      <c r="C138" s="28" t="s">
        <v>166</v>
      </c>
      <c r="D138" s="28">
        <v>18.278908961700001</v>
      </c>
      <c r="E138" s="28">
        <v>2.6763696995495401E-2</v>
      </c>
    </row>
    <row r="139" spans="1:5" ht="18" x14ac:dyDescent="0.2">
      <c r="A139" s="28" t="s">
        <v>126</v>
      </c>
      <c r="B139" s="28" t="s">
        <v>143</v>
      </c>
      <c r="C139" s="28" t="s">
        <v>166</v>
      </c>
      <c r="D139" s="28">
        <v>18.276524432199999</v>
      </c>
      <c r="E139" s="28">
        <v>2.66999541989732E-2</v>
      </c>
    </row>
    <row r="140" spans="1:5" ht="18" x14ac:dyDescent="0.2">
      <c r="A140" s="28" t="s">
        <v>126</v>
      </c>
      <c r="B140" s="28" t="s">
        <v>144</v>
      </c>
      <c r="C140" s="28" t="s">
        <v>166</v>
      </c>
      <c r="D140" s="28">
        <v>18.256739039900001</v>
      </c>
      <c r="E140" s="28">
        <v>2.6176876839752401E-2</v>
      </c>
    </row>
    <row r="141" spans="1:5" ht="18" x14ac:dyDescent="0.2">
      <c r="A141" s="28" t="s">
        <v>126</v>
      </c>
      <c r="B141" s="28" t="s">
        <v>145</v>
      </c>
      <c r="C141" s="28" t="s">
        <v>166</v>
      </c>
      <c r="D141" s="28">
        <v>18.256739039900001</v>
      </c>
      <c r="E141" s="28">
        <v>2.6176876839752401E-2</v>
      </c>
    </row>
    <row r="142" spans="1:5" ht="18" x14ac:dyDescent="0.2">
      <c r="A142" s="28" t="s">
        <v>126</v>
      </c>
      <c r="B142" s="28" t="s">
        <v>146</v>
      </c>
      <c r="C142" s="28" t="s">
        <v>166</v>
      </c>
      <c r="D142" s="28">
        <v>18.256739039900001</v>
      </c>
      <c r="E142" s="28">
        <v>2.6176876839752401E-2</v>
      </c>
    </row>
    <row r="143" spans="1:5" ht="18" x14ac:dyDescent="0.2">
      <c r="A143" s="28" t="s">
        <v>126</v>
      </c>
      <c r="B143" s="28" t="s">
        <v>147</v>
      </c>
      <c r="C143" s="28" t="s">
        <v>166</v>
      </c>
      <c r="D143" s="28">
        <v>18.221015290099999</v>
      </c>
      <c r="E143" s="28">
        <v>2.5258246789205099E-2</v>
      </c>
    </row>
    <row r="144" spans="1:5" ht="18" x14ac:dyDescent="0.2">
      <c r="A144" s="28" t="s">
        <v>126</v>
      </c>
      <c r="B144" s="28" t="s">
        <v>148</v>
      </c>
      <c r="C144" s="28" t="s">
        <v>166</v>
      </c>
      <c r="D144" s="28">
        <v>18.212436804199999</v>
      </c>
      <c r="E144" s="28">
        <v>2.5042496005889099E-2</v>
      </c>
    </row>
    <row r="145" spans="1:5" ht="18" x14ac:dyDescent="0.2">
      <c r="A145" s="28" t="s">
        <v>126</v>
      </c>
      <c r="B145" s="28" t="s">
        <v>149</v>
      </c>
      <c r="C145" s="28" t="s">
        <v>166</v>
      </c>
      <c r="D145" s="28">
        <v>18.0165621047</v>
      </c>
      <c r="E145" s="28">
        <v>2.05878176059506E-2</v>
      </c>
    </row>
    <row r="146" spans="1:5" ht="18" x14ac:dyDescent="0.2">
      <c r="A146" s="28" t="s">
        <v>126</v>
      </c>
      <c r="B146" s="28" t="s">
        <v>150</v>
      </c>
      <c r="C146" s="28" t="s">
        <v>166</v>
      </c>
      <c r="D146" s="28">
        <v>17.972620508199999</v>
      </c>
      <c r="E146" s="28">
        <v>1.9702744209367001E-2</v>
      </c>
    </row>
    <row r="147" spans="1:5" ht="18" x14ac:dyDescent="0.2">
      <c r="A147" s="28" t="s">
        <v>126</v>
      </c>
      <c r="B147" s="28" t="s">
        <v>151</v>
      </c>
      <c r="C147" s="28" t="s">
        <v>166</v>
      </c>
      <c r="D147" s="28">
        <v>17.805018264000001</v>
      </c>
      <c r="E147" s="28">
        <v>1.6662416626151401E-2</v>
      </c>
    </row>
    <row r="148" spans="1:5" ht="18" x14ac:dyDescent="0.2">
      <c r="A148" s="28" t="s">
        <v>126</v>
      </c>
      <c r="B148" s="28" t="s">
        <v>152</v>
      </c>
      <c r="C148" s="28" t="s">
        <v>166</v>
      </c>
      <c r="D148" s="28">
        <v>17.619264468200001</v>
      </c>
      <c r="E148" s="28">
        <v>1.3837771051268599E-2</v>
      </c>
    </row>
    <row r="149" spans="1:5" ht="18" x14ac:dyDescent="0.2">
      <c r="A149" s="28" t="s">
        <v>126</v>
      </c>
      <c r="B149" s="28" t="s">
        <v>153</v>
      </c>
      <c r="C149" s="28" t="s">
        <v>166</v>
      </c>
      <c r="D149" s="28">
        <v>17.5212909014</v>
      </c>
      <c r="E149" s="28">
        <v>1.25463315893395E-2</v>
      </c>
    </row>
    <row r="150" spans="1:5" ht="18" x14ac:dyDescent="0.2">
      <c r="A150" s="28" t="s">
        <v>126</v>
      </c>
      <c r="B150" s="28" t="s">
        <v>154</v>
      </c>
      <c r="C150" s="28" t="s">
        <v>166</v>
      </c>
      <c r="D150" s="28">
        <v>17.466970832099999</v>
      </c>
      <c r="E150" s="28">
        <v>1.1882993376448299E-2</v>
      </c>
    </row>
    <row r="151" spans="1:5" ht="18" x14ac:dyDescent="0.2">
      <c r="A151" s="28" t="s">
        <v>126</v>
      </c>
      <c r="B151" s="28" t="s">
        <v>155</v>
      </c>
      <c r="C151" s="28" t="s">
        <v>166</v>
      </c>
      <c r="D151" s="28">
        <v>16.8903136379</v>
      </c>
      <c r="E151" s="28">
        <v>6.6755463806169903E-3</v>
      </c>
    </row>
    <row r="152" spans="1:5" ht="18" x14ac:dyDescent="0.2">
      <c r="A152" s="28" t="s">
        <v>126</v>
      </c>
      <c r="B152" s="28" t="s">
        <v>156</v>
      </c>
      <c r="C152" s="28" t="s">
        <v>166</v>
      </c>
      <c r="D152" s="28">
        <v>16.837017750899999</v>
      </c>
      <c r="E152" s="28">
        <v>6.3290817896720997E-3</v>
      </c>
    </row>
  </sheetData>
  <phoneticPr fontId="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0450-FCB4-CE42-A902-B88A8CD87FB0}">
  <dimension ref="A1:I7"/>
  <sheetViews>
    <sheetView workbookViewId="0">
      <selection activeCell="J13" sqref="J13"/>
    </sheetView>
  </sheetViews>
  <sheetFormatPr baseColWidth="10" defaultRowHeight="16" x14ac:dyDescent="0.2"/>
  <cols>
    <col min="1" max="1" width="10.83203125" style="27" customWidth="1"/>
    <col min="2" max="2" width="11.6640625" style="27" customWidth="1"/>
    <col min="3" max="3" width="20.6640625" style="27" customWidth="1"/>
    <col min="4" max="4" width="10.83203125" style="27"/>
    <col min="5" max="5" width="12.1640625" style="27" customWidth="1"/>
    <col min="6" max="7" width="10.83203125" style="27"/>
    <col min="8" max="8" width="15.6640625" customWidth="1"/>
    <col min="9" max="9" width="15" customWidth="1"/>
  </cols>
  <sheetData>
    <row r="1" spans="1:9" ht="51" x14ac:dyDescent="0.2">
      <c r="A1" s="54" t="s">
        <v>160</v>
      </c>
      <c r="B1" s="54" t="s">
        <v>545</v>
      </c>
      <c r="C1" s="54" t="s">
        <v>277</v>
      </c>
      <c r="D1" s="54" t="s">
        <v>541</v>
      </c>
      <c r="E1" s="54" t="s">
        <v>542</v>
      </c>
      <c r="F1" s="54" t="s">
        <v>543</v>
      </c>
      <c r="G1" s="54" t="s">
        <v>544</v>
      </c>
      <c r="H1" s="62" t="s">
        <v>554</v>
      </c>
      <c r="I1" s="62" t="s">
        <v>555</v>
      </c>
    </row>
    <row r="2" spans="1:9" x14ac:dyDescent="0.2">
      <c r="A2" s="27" t="s">
        <v>166</v>
      </c>
      <c r="B2" s="27" t="s">
        <v>546</v>
      </c>
      <c r="C2" s="29" t="s">
        <v>130</v>
      </c>
      <c r="D2" s="29">
        <v>0.84667400000000004</v>
      </c>
      <c r="E2" s="29">
        <v>6.5771300000000005E-2</v>
      </c>
      <c r="F2" s="29">
        <v>-2.53057</v>
      </c>
      <c r="G2" s="29">
        <v>1.1387700000000001E-2</v>
      </c>
      <c r="H2" s="29">
        <v>-0.17369999999999999</v>
      </c>
      <c r="I2" s="29">
        <v>-0.38040000000000002</v>
      </c>
    </row>
    <row r="3" spans="1:9" x14ac:dyDescent="0.2">
      <c r="A3" s="27" t="s">
        <v>166</v>
      </c>
      <c r="B3" s="27" t="s">
        <v>549</v>
      </c>
      <c r="C3" s="29" t="s">
        <v>547</v>
      </c>
      <c r="D3" s="29">
        <v>1.00956</v>
      </c>
      <c r="E3" s="29">
        <v>0.111164</v>
      </c>
      <c r="F3" s="29">
        <v>8.5610500000000006E-2</v>
      </c>
      <c r="G3" s="29">
        <v>0.93177600000000005</v>
      </c>
      <c r="H3" s="29">
        <v>-0.22459999999999999</v>
      </c>
      <c r="I3" s="29">
        <v>-0.31850000000000001</v>
      </c>
    </row>
    <row r="4" spans="1:9" x14ac:dyDescent="0.2">
      <c r="A4" s="27" t="s">
        <v>166</v>
      </c>
      <c r="B4" s="27" t="s">
        <v>550</v>
      </c>
      <c r="C4" s="29" t="s">
        <v>548</v>
      </c>
      <c r="D4" s="29">
        <v>0.987344</v>
      </c>
      <c r="E4" s="29">
        <v>4.8813700000000002E-2</v>
      </c>
      <c r="F4" s="29">
        <v>-0.26093</v>
      </c>
      <c r="G4" s="29">
        <v>0.79414700000000005</v>
      </c>
      <c r="H4" s="29">
        <v>0.1227</v>
      </c>
      <c r="I4" s="29">
        <v>7.8399999999999997E-2</v>
      </c>
    </row>
    <row r="5" spans="1:9" x14ac:dyDescent="0.2">
      <c r="A5" s="27" t="s">
        <v>163</v>
      </c>
      <c r="B5" s="27" t="s">
        <v>546</v>
      </c>
      <c r="C5" s="61" t="s">
        <v>10</v>
      </c>
      <c r="D5" s="29">
        <v>1.1174299999999999</v>
      </c>
      <c r="E5" s="29">
        <v>4.9403700000000002E-2</v>
      </c>
      <c r="F5" s="29">
        <v>2.2473700000000001</v>
      </c>
      <c r="G5" s="29">
        <v>2.4616499999999999E-2</v>
      </c>
      <c r="H5" s="29">
        <v>0.10489999999999999</v>
      </c>
      <c r="I5" s="29">
        <v>0.20780000000000001</v>
      </c>
    </row>
    <row r="6" spans="1:9" x14ac:dyDescent="0.2">
      <c r="A6" s="27" t="s">
        <v>163</v>
      </c>
      <c r="B6" s="27" t="s">
        <v>549</v>
      </c>
      <c r="C6" s="61" t="s">
        <v>551</v>
      </c>
      <c r="D6" s="29">
        <v>1.14801</v>
      </c>
      <c r="E6" s="29">
        <v>0.225692</v>
      </c>
      <c r="F6" s="29">
        <v>0.61157600000000001</v>
      </c>
      <c r="G6" s="29">
        <v>0.54081800000000002</v>
      </c>
      <c r="H6" s="29">
        <v>-0.51519999999999999</v>
      </c>
      <c r="I6" s="29">
        <v>-0.39340000000000003</v>
      </c>
    </row>
    <row r="7" spans="1:9" x14ac:dyDescent="0.2">
      <c r="A7" s="27" t="s">
        <v>163</v>
      </c>
      <c r="B7" s="27" t="s">
        <v>550</v>
      </c>
      <c r="C7" s="61" t="s">
        <v>552</v>
      </c>
      <c r="D7" s="29">
        <v>1.1909700000000001</v>
      </c>
      <c r="E7" s="29">
        <v>0.25288899999999997</v>
      </c>
      <c r="F7" s="29">
        <v>0.69108400000000003</v>
      </c>
      <c r="G7" s="29">
        <v>0.48951299999999998</v>
      </c>
      <c r="H7" s="29">
        <v>-0.3397</v>
      </c>
      <c r="I7" s="29">
        <v>-6.7900000000000002E-2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5328-2BC3-DA49-8B6D-11E1DD61809F}">
  <dimension ref="A1:R89"/>
  <sheetViews>
    <sheetView zoomScaleNormal="100" workbookViewId="0">
      <selection activeCell="L11" sqref="L11"/>
    </sheetView>
  </sheetViews>
  <sheetFormatPr baseColWidth="10" defaultRowHeight="16" x14ac:dyDescent="0.2"/>
  <cols>
    <col min="1" max="1" width="24" style="27" customWidth="1"/>
    <col min="2" max="2" width="16" style="27" customWidth="1"/>
    <col min="3" max="4" width="10.83203125" style="27"/>
    <col min="5" max="5" width="8.1640625" style="27" customWidth="1"/>
    <col min="6" max="8" width="10.83203125" style="27"/>
    <col min="9" max="9" width="10.6640625" style="27" customWidth="1"/>
    <col min="10" max="10" width="9.33203125" style="27" customWidth="1"/>
    <col min="11" max="12" width="13" style="27" customWidth="1"/>
  </cols>
  <sheetData>
    <row r="1" spans="1:18" ht="47" customHeight="1" x14ac:dyDescent="0.2">
      <c r="A1" s="57" t="s">
        <v>277</v>
      </c>
      <c r="B1" s="57" t="s">
        <v>538</v>
      </c>
      <c r="C1" s="57" t="s">
        <v>160</v>
      </c>
      <c r="D1" s="57" t="s">
        <v>537</v>
      </c>
      <c r="E1" s="57" t="s">
        <v>539</v>
      </c>
      <c r="F1" s="57" t="s">
        <v>540</v>
      </c>
      <c r="G1" s="57" t="s">
        <v>535</v>
      </c>
      <c r="H1" s="57" t="s">
        <v>536</v>
      </c>
      <c r="I1" s="58" t="s">
        <v>531</v>
      </c>
      <c r="J1" s="58" t="s">
        <v>532</v>
      </c>
      <c r="K1" s="58" t="s">
        <v>533</v>
      </c>
      <c r="L1" s="58" t="s">
        <v>534</v>
      </c>
    </row>
    <row r="2" spans="1:18" x14ac:dyDescent="0.2">
      <c r="A2" s="29" t="s">
        <v>364</v>
      </c>
      <c r="B2" s="29" t="s">
        <v>365</v>
      </c>
      <c r="C2" s="29" t="s">
        <v>366</v>
      </c>
      <c r="D2" s="59">
        <v>1.2499999999999999E-8</v>
      </c>
      <c r="E2" s="29">
        <v>0.89480000000000004</v>
      </c>
      <c r="F2" s="29">
        <v>1.9519999999999999E-2</v>
      </c>
      <c r="G2" s="29">
        <v>8.1609999999999996</v>
      </c>
      <c r="H2" s="29">
        <v>4.2789999999999998E-3</v>
      </c>
      <c r="I2" s="29">
        <v>0.08</v>
      </c>
      <c r="J2" s="29">
        <v>2.3699999999999999E-2</v>
      </c>
      <c r="K2" s="29">
        <v>0.22140000000000001</v>
      </c>
      <c r="L2" s="29">
        <v>4.58E-2</v>
      </c>
      <c r="O2" s="29"/>
      <c r="P2" s="29"/>
      <c r="Q2" s="29"/>
      <c r="R2" s="29"/>
    </row>
    <row r="3" spans="1:18" x14ac:dyDescent="0.2">
      <c r="A3" s="29" t="s">
        <v>130</v>
      </c>
      <c r="B3" s="29" t="s">
        <v>293</v>
      </c>
      <c r="C3" s="29" t="s">
        <v>166</v>
      </c>
      <c r="D3" s="59">
        <v>6.2100000000000003E-21</v>
      </c>
      <c r="E3" s="29">
        <v>1.3009999999999999</v>
      </c>
      <c r="F3" s="29">
        <v>2.8199999999999999E-2</v>
      </c>
      <c r="G3" s="29">
        <v>6.0519999999999996</v>
      </c>
      <c r="H3" s="29">
        <v>1.389E-2</v>
      </c>
      <c r="I3" s="29">
        <v>-0.21329999999999999</v>
      </c>
      <c r="J3" s="29">
        <v>3.49E-2</v>
      </c>
      <c r="K3" s="29">
        <v>-0.40760000000000002</v>
      </c>
      <c r="L3" s="29">
        <v>6.0999999999999999E-2</v>
      </c>
      <c r="O3" s="29"/>
      <c r="P3" s="29"/>
      <c r="Q3" s="29"/>
      <c r="R3" s="29"/>
    </row>
    <row r="4" spans="1:18" x14ac:dyDescent="0.2">
      <c r="A4" s="29" t="s">
        <v>421</v>
      </c>
      <c r="B4" s="29" t="s">
        <v>422</v>
      </c>
      <c r="C4" s="29" t="s">
        <v>423</v>
      </c>
      <c r="D4" s="59">
        <v>1.9E-6</v>
      </c>
      <c r="E4" s="29">
        <v>1.107</v>
      </c>
      <c r="F4" s="29">
        <v>2.1340000000000001E-2</v>
      </c>
      <c r="G4" s="29">
        <v>5.6369999999999996</v>
      </c>
      <c r="H4" s="29">
        <v>1.7590000000000001E-2</v>
      </c>
      <c r="I4" s="29">
        <v>-9.8100000000000007E-2</v>
      </c>
      <c r="J4" s="29">
        <v>2.5999999999999999E-2</v>
      </c>
      <c r="K4" s="29">
        <v>1.1000000000000001E-3</v>
      </c>
      <c r="L4" s="29">
        <v>4.9200000000000001E-2</v>
      </c>
      <c r="O4" s="29"/>
      <c r="P4" s="29"/>
      <c r="Q4" s="29"/>
      <c r="R4" s="29"/>
    </row>
    <row r="5" spans="1:18" x14ac:dyDescent="0.2">
      <c r="A5" s="29" t="s">
        <v>284</v>
      </c>
      <c r="B5" s="29" t="s">
        <v>285</v>
      </c>
      <c r="C5" s="29" t="s">
        <v>286</v>
      </c>
      <c r="D5" s="59">
        <v>2.76E-28</v>
      </c>
      <c r="E5" s="29">
        <v>0.68069999999999997</v>
      </c>
      <c r="F5" s="29">
        <v>3.524E-2</v>
      </c>
      <c r="G5" s="29">
        <v>5.2110000000000003</v>
      </c>
      <c r="H5" s="29">
        <v>2.2440000000000002E-2</v>
      </c>
      <c r="I5" s="29">
        <v>0.42330000000000001</v>
      </c>
      <c r="J5" s="29">
        <v>4.2200000000000001E-2</v>
      </c>
      <c r="K5" s="29">
        <v>0.2419</v>
      </c>
      <c r="L5" s="29">
        <v>8.1699999999999995E-2</v>
      </c>
      <c r="O5" s="29"/>
      <c r="P5" s="29"/>
      <c r="Q5" s="29"/>
      <c r="R5" s="29"/>
    </row>
    <row r="6" spans="1:18" x14ac:dyDescent="0.2">
      <c r="A6" s="29" t="s">
        <v>10</v>
      </c>
      <c r="B6" s="29" t="s">
        <v>312</v>
      </c>
      <c r="C6" s="29" t="s">
        <v>163</v>
      </c>
      <c r="D6" s="59">
        <v>2.97E-13</v>
      </c>
      <c r="E6" s="29">
        <v>0.86460000000000004</v>
      </c>
      <c r="F6" s="29">
        <v>1.993E-2</v>
      </c>
      <c r="G6" s="29">
        <v>5.1289999999999996</v>
      </c>
      <c r="H6" s="29">
        <v>2.3529999999999999E-2</v>
      </c>
      <c r="I6" s="29">
        <v>0.12039999999999999</v>
      </c>
      <c r="J6" s="29">
        <v>2.4199999999999999E-2</v>
      </c>
      <c r="K6" s="29">
        <v>0.22159999999999999</v>
      </c>
      <c r="L6" s="29">
        <v>4.6600000000000003E-2</v>
      </c>
      <c r="O6" s="29"/>
      <c r="P6" s="29"/>
      <c r="Q6" s="29"/>
      <c r="R6" s="29"/>
    </row>
    <row r="7" spans="1:18" x14ac:dyDescent="0.2">
      <c r="A7" s="29" t="s">
        <v>436</v>
      </c>
      <c r="B7" s="29" t="s">
        <v>437</v>
      </c>
      <c r="C7" s="29" t="s">
        <v>438</v>
      </c>
      <c r="D7" s="59">
        <v>5.04E-6</v>
      </c>
      <c r="E7" s="29">
        <v>0.90590000000000004</v>
      </c>
      <c r="F7" s="29">
        <v>2.163E-2</v>
      </c>
      <c r="G7" s="29">
        <v>4.4569999999999999</v>
      </c>
      <c r="H7" s="29">
        <v>3.4759999999999999E-2</v>
      </c>
      <c r="I7" s="29">
        <v>7.85E-2</v>
      </c>
      <c r="J7" s="29">
        <v>2.63E-2</v>
      </c>
      <c r="K7" s="29">
        <v>0.19189999999999999</v>
      </c>
      <c r="L7" s="29">
        <v>5.0700000000000002E-2</v>
      </c>
      <c r="O7" s="29"/>
      <c r="P7" s="29"/>
      <c r="Q7" s="29"/>
      <c r="R7" s="29"/>
    </row>
    <row r="8" spans="1:18" x14ac:dyDescent="0.2">
      <c r="A8" s="29" t="s">
        <v>316</v>
      </c>
      <c r="B8" s="29" t="s">
        <v>317</v>
      </c>
      <c r="C8" s="29" t="s">
        <v>318</v>
      </c>
      <c r="D8" s="59">
        <v>7.5999999999999999E-13</v>
      </c>
      <c r="E8" s="29">
        <v>0.82330000000000003</v>
      </c>
      <c r="F8" s="29">
        <v>2.707E-2</v>
      </c>
      <c r="G8" s="29">
        <v>4.1079999999999997</v>
      </c>
      <c r="H8" s="29">
        <v>4.2680000000000003E-2</v>
      </c>
      <c r="I8" s="29">
        <v>-0.16919999999999999</v>
      </c>
      <c r="J8" s="29">
        <v>3.2500000000000001E-2</v>
      </c>
      <c r="K8" s="29">
        <v>-0.25190000000000001</v>
      </c>
      <c r="L8" s="29">
        <v>6.5500000000000003E-2</v>
      </c>
      <c r="O8" s="29"/>
      <c r="P8" s="29"/>
      <c r="Q8" s="29"/>
      <c r="R8" s="29"/>
    </row>
    <row r="9" spans="1:18" x14ac:dyDescent="0.2">
      <c r="A9" s="29" t="s">
        <v>391</v>
      </c>
      <c r="B9" s="29" t="s">
        <v>392</v>
      </c>
      <c r="C9" s="29" t="s">
        <v>393</v>
      </c>
      <c r="D9" s="59">
        <v>1.11E-7</v>
      </c>
      <c r="E9" s="29">
        <v>1.111</v>
      </c>
      <c r="F9" s="29">
        <v>1.9820000000000001E-2</v>
      </c>
      <c r="G9" s="29">
        <v>4.0620000000000003</v>
      </c>
      <c r="H9" s="29">
        <v>4.3860000000000003E-2</v>
      </c>
      <c r="I9" s="29">
        <v>-0.12970000000000001</v>
      </c>
      <c r="J9" s="29">
        <v>2.4400000000000002E-2</v>
      </c>
      <c r="K9" s="29">
        <v>-1.9800000000000002E-2</v>
      </c>
      <c r="L9" s="29">
        <v>4.5999999999999999E-2</v>
      </c>
      <c r="O9" s="29"/>
      <c r="P9" s="29"/>
      <c r="Q9" s="29"/>
      <c r="R9" s="29"/>
    </row>
    <row r="10" spans="1:18" x14ac:dyDescent="0.2">
      <c r="A10" s="29" t="s">
        <v>385</v>
      </c>
      <c r="B10" s="29" t="s">
        <v>386</v>
      </c>
      <c r="C10" s="29" t="s">
        <v>387</v>
      </c>
      <c r="D10" s="59">
        <v>6.6399999999999999E-8</v>
      </c>
      <c r="E10" s="29">
        <v>0.75319999999999998</v>
      </c>
      <c r="F10" s="29">
        <v>5.2200000000000003E-2</v>
      </c>
      <c r="G10" s="29">
        <v>4.0410000000000004</v>
      </c>
      <c r="H10" s="29">
        <v>4.4400000000000002E-2</v>
      </c>
      <c r="I10" s="29">
        <v>-0.26400000000000001</v>
      </c>
      <c r="J10" s="29">
        <v>6.2700000000000006E-2</v>
      </c>
      <c r="K10" s="29">
        <v>-0.38159999999999999</v>
      </c>
      <c r="L10" s="29">
        <v>0.13089999999999999</v>
      </c>
      <c r="O10" s="29"/>
      <c r="P10" s="29"/>
      <c r="Q10" s="29"/>
      <c r="R10" s="29"/>
    </row>
    <row r="11" spans="1:18" x14ac:dyDescent="0.2">
      <c r="A11" s="29" t="s">
        <v>457</v>
      </c>
      <c r="B11" s="29" t="s">
        <v>458</v>
      </c>
      <c r="C11" s="29" t="s">
        <v>459</v>
      </c>
      <c r="D11" s="59">
        <v>1.56E-5</v>
      </c>
      <c r="E11" s="29">
        <v>0.92030000000000001</v>
      </c>
      <c r="F11" s="29">
        <v>1.9230000000000001E-2</v>
      </c>
      <c r="G11" s="29">
        <v>3.91</v>
      </c>
      <c r="H11" s="29">
        <v>4.8009999999999997E-2</v>
      </c>
      <c r="I11" s="29">
        <v>0.11260000000000001</v>
      </c>
      <c r="J11" s="29">
        <v>2.35E-2</v>
      </c>
      <c r="K11" s="29">
        <v>1.78E-2</v>
      </c>
      <c r="L11" s="29">
        <v>4.3900000000000002E-2</v>
      </c>
      <c r="O11" s="29"/>
      <c r="P11" s="29"/>
      <c r="Q11" s="29"/>
      <c r="R11" s="29"/>
    </row>
    <row r="12" spans="1:18" x14ac:dyDescent="0.2">
      <c r="A12" s="29" t="s">
        <v>451</v>
      </c>
      <c r="B12" s="29" t="s">
        <v>452</v>
      </c>
      <c r="C12" s="29" t="s">
        <v>453</v>
      </c>
      <c r="D12" s="59">
        <v>9.3100000000000006E-6</v>
      </c>
      <c r="E12" s="29">
        <v>0.88959999999999995</v>
      </c>
      <c r="F12" s="29">
        <v>2.632E-2</v>
      </c>
      <c r="G12" s="29">
        <v>3.9</v>
      </c>
      <c r="H12" s="29">
        <v>4.829E-2</v>
      </c>
      <c r="I12" s="29">
        <v>9.0999999999999998E-2</v>
      </c>
      <c r="J12" s="29">
        <v>3.1899999999999998E-2</v>
      </c>
      <c r="K12" s="29">
        <v>0.20810000000000001</v>
      </c>
      <c r="L12" s="29">
        <v>6.25E-2</v>
      </c>
      <c r="O12" s="29"/>
      <c r="P12" s="29"/>
      <c r="Q12" s="29"/>
      <c r="R12" s="29"/>
    </row>
    <row r="13" spans="1:18" x14ac:dyDescent="0.2">
      <c r="A13" s="29" t="s">
        <v>522</v>
      </c>
      <c r="B13" s="29" t="s">
        <v>523</v>
      </c>
      <c r="C13" s="29" t="s">
        <v>524</v>
      </c>
      <c r="D13" s="29">
        <v>1.2699999999999999E-2</v>
      </c>
      <c r="E13" s="29">
        <v>1.0900000000000001</v>
      </c>
      <c r="F13" s="29">
        <v>3.4610000000000002E-2</v>
      </c>
      <c r="G13" s="29">
        <v>3.835</v>
      </c>
      <c r="H13" s="29">
        <v>5.0189999999999999E-2</v>
      </c>
      <c r="I13" s="29">
        <v>6.1400000000000003E-2</v>
      </c>
      <c r="J13" s="29">
        <v>4.2200000000000001E-2</v>
      </c>
      <c r="K13" s="29">
        <v>0.27360000000000001</v>
      </c>
      <c r="L13" s="29">
        <v>7.6600000000000001E-2</v>
      </c>
    </row>
    <row r="14" spans="1:18" x14ac:dyDescent="0.2">
      <c r="A14" s="29" t="s">
        <v>294</v>
      </c>
      <c r="B14" s="29" t="s">
        <v>295</v>
      </c>
      <c r="C14" s="29" t="s">
        <v>296</v>
      </c>
      <c r="D14" s="59">
        <v>5.36E-18</v>
      </c>
      <c r="E14" s="29">
        <v>0.74629999999999996</v>
      </c>
      <c r="F14" s="29">
        <v>3.3790000000000001E-2</v>
      </c>
      <c r="G14" s="29">
        <v>3.7570000000000001</v>
      </c>
      <c r="H14" s="29">
        <v>5.2580000000000002E-2</v>
      </c>
      <c r="I14" s="29">
        <v>0.23449999999999999</v>
      </c>
      <c r="J14" s="29">
        <v>0.04</v>
      </c>
      <c r="K14" s="29">
        <v>0.38619999999999999</v>
      </c>
      <c r="L14" s="29">
        <v>8.3599999999999994E-2</v>
      </c>
    </row>
    <row r="15" spans="1:18" x14ac:dyDescent="0.2">
      <c r="A15" s="29" t="s">
        <v>502</v>
      </c>
      <c r="B15" s="29" t="s">
        <v>503</v>
      </c>
      <c r="C15" s="29" t="s">
        <v>504</v>
      </c>
      <c r="D15" s="29">
        <v>4.8569999999999999E-4</v>
      </c>
      <c r="E15" s="29">
        <v>0.93479999999999996</v>
      </c>
      <c r="F15" s="29">
        <v>1.933E-2</v>
      </c>
      <c r="G15" s="29">
        <v>3.6669999999999998</v>
      </c>
      <c r="H15" s="29">
        <v>5.552E-2</v>
      </c>
      <c r="I15" s="29">
        <v>-5.6599999999999998E-2</v>
      </c>
      <c r="J15" s="29">
        <v>2.3400000000000001E-2</v>
      </c>
      <c r="K15" s="29">
        <v>-0.14940000000000001</v>
      </c>
      <c r="L15" s="29">
        <v>4.4499999999999998E-2</v>
      </c>
    </row>
    <row r="16" spans="1:18" x14ac:dyDescent="0.2">
      <c r="A16" s="29" t="s">
        <v>343</v>
      </c>
      <c r="B16" s="29" t="s">
        <v>344</v>
      </c>
      <c r="C16" s="29" t="s">
        <v>345</v>
      </c>
      <c r="D16" s="59">
        <v>1.3600000000000001E-9</v>
      </c>
      <c r="E16" s="29">
        <v>0.84079999999999999</v>
      </c>
      <c r="F16" s="29">
        <v>2.8539999999999999E-2</v>
      </c>
      <c r="G16" s="29">
        <v>3.6</v>
      </c>
      <c r="H16" s="29">
        <v>5.7779999999999998E-2</v>
      </c>
      <c r="I16" s="29">
        <v>-0.15379999999999999</v>
      </c>
      <c r="J16" s="29">
        <v>3.4500000000000003E-2</v>
      </c>
      <c r="K16" s="29">
        <v>-0.28989999999999999</v>
      </c>
      <c r="L16" s="29">
        <v>6.9500000000000006E-2</v>
      </c>
    </row>
    <row r="17" spans="1:12" x14ac:dyDescent="0.2">
      <c r="A17" s="29" t="s">
        <v>1</v>
      </c>
      <c r="B17" s="29" t="s">
        <v>279</v>
      </c>
      <c r="C17" s="29" t="s">
        <v>162</v>
      </c>
      <c r="D17" s="59">
        <v>2.2500000000000001E-139</v>
      </c>
      <c r="E17" s="29">
        <v>2.028</v>
      </c>
      <c r="F17" s="29">
        <v>2.8639999999999999E-2</v>
      </c>
      <c r="G17" s="29">
        <v>2.8820000000000001</v>
      </c>
      <c r="H17" s="29">
        <v>8.9560000000000001E-2</v>
      </c>
      <c r="I17" s="29">
        <v>-0.67359999999999998</v>
      </c>
      <c r="J17" s="29">
        <v>3.5700000000000003E-2</v>
      </c>
      <c r="K17" s="29">
        <v>-0.7944</v>
      </c>
      <c r="L17" s="29">
        <v>6.0199999999999997E-2</v>
      </c>
    </row>
    <row r="18" spans="1:12" x14ac:dyDescent="0.2">
      <c r="A18" s="29" t="s">
        <v>493</v>
      </c>
      <c r="B18" s="29" t="s">
        <v>494</v>
      </c>
      <c r="C18" s="29" t="s">
        <v>495</v>
      </c>
      <c r="D18" s="29">
        <v>2.0919999999999999E-4</v>
      </c>
      <c r="E18" s="29">
        <v>1.079</v>
      </c>
      <c r="F18" s="29">
        <v>2.0650000000000002E-2</v>
      </c>
      <c r="G18" s="29">
        <v>2.7549999999999999</v>
      </c>
      <c r="H18" s="29">
        <v>9.6930000000000002E-2</v>
      </c>
      <c r="I18" s="29">
        <v>-8.1799999999999998E-2</v>
      </c>
      <c r="J18" s="29">
        <v>2.52E-2</v>
      </c>
      <c r="K18" s="29">
        <v>-0.1447</v>
      </c>
      <c r="L18" s="29">
        <v>4.6899999999999997E-2</v>
      </c>
    </row>
    <row r="19" spans="1:12" x14ac:dyDescent="0.2">
      <c r="A19" s="29" t="s">
        <v>484</v>
      </c>
      <c r="B19" s="29" t="s">
        <v>485</v>
      </c>
      <c r="C19" s="29" t="s">
        <v>486</v>
      </c>
      <c r="D19" s="29">
        <v>1.3980000000000001E-4</v>
      </c>
      <c r="E19" s="29">
        <v>1.099</v>
      </c>
      <c r="F19" s="29">
        <v>2.4750000000000001E-2</v>
      </c>
      <c r="G19" s="29">
        <v>2.5419999999999998</v>
      </c>
      <c r="H19" s="29">
        <v>0.1108</v>
      </c>
      <c r="I19" s="29">
        <v>-0.1295</v>
      </c>
      <c r="J19" s="29">
        <v>3.04E-2</v>
      </c>
      <c r="K19" s="29">
        <v>-3.2000000000000001E-2</v>
      </c>
      <c r="L19" s="29">
        <v>5.6599999999999998E-2</v>
      </c>
    </row>
    <row r="20" spans="1:12" x14ac:dyDescent="0.2">
      <c r="A20" s="29" t="s">
        <v>406</v>
      </c>
      <c r="B20" s="29" t="s">
        <v>407</v>
      </c>
      <c r="C20" s="29" t="s">
        <v>408</v>
      </c>
      <c r="D20" s="59">
        <v>4.89E-7</v>
      </c>
      <c r="E20" s="29">
        <v>1.125</v>
      </c>
      <c r="F20" s="29">
        <v>2.3300000000000001E-2</v>
      </c>
      <c r="G20" s="29">
        <v>2.4079999999999999</v>
      </c>
      <c r="H20" s="29">
        <v>0.1207</v>
      </c>
      <c r="I20" s="29">
        <v>0.14829999999999999</v>
      </c>
      <c r="J20" s="29">
        <v>2.8500000000000001E-2</v>
      </c>
      <c r="K20" s="29">
        <v>5.0299999999999997E-2</v>
      </c>
      <c r="L20" s="29">
        <v>5.2900000000000003E-2</v>
      </c>
    </row>
    <row r="21" spans="1:12" x14ac:dyDescent="0.2">
      <c r="A21" s="29" t="s">
        <v>309</v>
      </c>
      <c r="B21" s="29" t="s">
        <v>310</v>
      </c>
      <c r="C21" s="29" t="s">
        <v>311</v>
      </c>
      <c r="D21" s="59">
        <v>1.8699999999999999E-14</v>
      </c>
      <c r="E21" s="29">
        <v>1.206</v>
      </c>
      <c r="F21" s="29">
        <v>2.4549999999999999E-2</v>
      </c>
      <c r="G21" s="29">
        <v>2.044</v>
      </c>
      <c r="H21" s="29">
        <v>0.15279999999999999</v>
      </c>
      <c r="I21" s="29">
        <v>-0.16339999999999999</v>
      </c>
      <c r="J21" s="29">
        <v>0.03</v>
      </c>
      <c r="K21" s="29">
        <v>-0.2462</v>
      </c>
      <c r="L21" s="29">
        <v>5.5300000000000002E-2</v>
      </c>
    </row>
    <row r="22" spans="1:12" x14ac:dyDescent="0.2">
      <c r="A22" s="29" t="s">
        <v>370</v>
      </c>
      <c r="B22" s="29" t="s">
        <v>371</v>
      </c>
      <c r="C22" s="29" t="s">
        <v>372</v>
      </c>
      <c r="D22" s="59">
        <v>1.59E-8</v>
      </c>
      <c r="E22" s="29">
        <v>1.1579999999999999</v>
      </c>
      <c r="F22" s="29">
        <v>2.5930000000000002E-2</v>
      </c>
      <c r="G22" s="29">
        <v>2.016</v>
      </c>
      <c r="H22" s="29">
        <v>0.15570000000000001</v>
      </c>
      <c r="I22" s="29">
        <v>0.1794</v>
      </c>
      <c r="J22" s="29">
        <v>3.1699999999999999E-2</v>
      </c>
      <c r="K22" s="29">
        <v>8.1100000000000005E-2</v>
      </c>
      <c r="L22" s="29">
        <v>5.8799999999999998E-2</v>
      </c>
    </row>
    <row r="23" spans="1:12" x14ac:dyDescent="0.2">
      <c r="A23" s="29" t="s">
        <v>487</v>
      </c>
      <c r="B23" s="29" t="s">
        <v>488</v>
      </c>
      <c r="C23" s="29" t="s">
        <v>489</v>
      </c>
      <c r="D23" s="29">
        <v>1.662E-4</v>
      </c>
      <c r="E23" s="29">
        <v>1.0760000000000001</v>
      </c>
      <c r="F23" s="29">
        <v>1.9400000000000001E-2</v>
      </c>
      <c r="G23" s="29">
        <v>1.956</v>
      </c>
      <c r="H23" s="29">
        <v>0.16189999999999999</v>
      </c>
      <c r="I23" s="29">
        <v>6.4899999999999999E-2</v>
      </c>
      <c r="J23" s="29">
        <v>2.3599999999999999E-2</v>
      </c>
      <c r="K23" s="29">
        <v>0.11700000000000001</v>
      </c>
      <c r="L23" s="29">
        <v>4.4299999999999999E-2</v>
      </c>
    </row>
    <row r="24" spans="1:12" x14ac:dyDescent="0.2">
      <c r="A24" s="29" t="s">
        <v>337</v>
      </c>
      <c r="B24" s="29" t="s">
        <v>338</v>
      </c>
      <c r="C24" s="29" t="s">
        <v>339</v>
      </c>
      <c r="D24" s="59">
        <v>4.8999999999999996E-10</v>
      </c>
      <c r="E24" s="29">
        <v>0.88690000000000002</v>
      </c>
      <c r="F24" s="29">
        <v>1.9300000000000001E-2</v>
      </c>
      <c r="G24" s="29">
        <v>1.804</v>
      </c>
      <c r="H24" s="29">
        <v>0.17929999999999999</v>
      </c>
      <c r="I24" s="29">
        <v>9.5000000000000001E-2</v>
      </c>
      <c r="J24" s="29">
        <v>2.3599999999999999E-2</v>
      </c>
      <c r="K24" s="29">
        <v>0.1656</v>
      </c>
      <c r="L24" s="29">
        <v>4.4699999999999997E-2</v>
      </c>
    </row>
    <row r="25" spans="1:12" x14ac:dyDescent="0.2">
      <c r="A25" s="29" t="s">
        <v>448</v>
      </c>
      <c r="B25" s="29" t="s">
        <v>449</v>
      </c>
      <c r="C25" s="29" t="s">
        <v>450</v>
      </c>
      <c r="D25" s="59">
        <v>8.9800000000000004E-6</v>
      </c>
      <c r="E25" s="29">
        <v>1.1120000000000001</v>
      </c>
      <c r="F25" s="29">
        <v>2.3959999999999999E-2</v>
      </c>
      <c r="G25" s="29">
        <v>1.7729999999999999</v>
      </c>
      <c r="H25" s="29">
        <v>0.18310000000000001</v>
      </c>
      <c r="I25" s="29">
        <v>-9.4100000000000003E-2</v>
      </c>
      <c r="J25" s="29">
        <v>2.9499999999999998E-2</v>
      </c>
      <c r="K25" s="29">
        <v>-0.14269999999999999</v>
      </c>
      <c r="L25" s="29">
        <v>5.45E-2</v>
      </c>
    </row>
    <row r="26" spans="1:12" x14ac:dyDescent="0.2">
      <c r="A26" s="29" t="s">
        <v>469</v>
      </c>
      <c r="B26" s="29" t="s">
        <v>470</v>
      </c>
      <c r="C26" s="29" t="s">
        <v>471</v>
      </c>
      <c r="D26" s="59">
        <v>5.4500000000000003E-5</v>
      </c>
      <c r="E26" s="29">
        <v>1.149</v>
      </c>
      <c r="F26" s="29">
        <v>3.4610000000000002E-2</v>
      </c>
      <c r="G26" s="29">
        <v>1.7430000000000001</v>
      </c>
      <c r="H26" s="29">
        <v>0.18679999999999999</v>
      </c>
      <c r="I26" s="29">
        <v>0.108</v>
      </c>
      <c r="J26" s="29">
        <v>4.2799999999999998E-2</v>
      </c>
      <c r="K26" s="29">
        <v>0.2427</v>
      </c>
      <c r="L26" s="29">
        <v>7.7399999999999997E-2</v>
      </c>
    </row>
    <row r="27" spans="1:12" x14ac:dyDescent="0.2">
      <c r="A27" s="29" t="s">
        <v>475</v>
      </c>
      <c r="B27" s="29" t="s">
        <v>476</v>
      </c>
      <c r="C27" s="29" t="s">
        <v>477</v>
      </c>
      <c r="D27" s="59">
        <v>6.9999999999999994E-5</v>
      </c>
      <c r="E27" s="29">
        <v>0.91249999999999998</v>
      </c>
      <c r="F27" s="29">
        <v>2.3009999999999999E-2</v>
      </c>
      <c r="G27" s="29">
        <v>1.619</v>
      </c>
      <c r="H27" s="29">
        <v>0.20330000000000001</v>
      </c>
      <c r="I27" s="29">
        <v>-9.4100000000000003E-2</v>
      </c>
      <c r="J27" s="29">
        <v>2.7900000000000001E-2</v>
      </c>
      <c r="K27" s="29">
        <v>-0.11849999999999999</v>
      </c>
      <c r="L27" s="29">
        <v>5.4100000000000002E-2</v>
      </c>
    </row>
    <row r="28" spans="1:12" x14ac:dyDescent="0.2">
      <c r="A28" s="29" t="s">
        <v>325</v>
      </c>
      <c r="B28" s="29" t="s">
        <v>326</v>
      </c>
      <c r="C28" s="29" t="s">
        <v>327</v>
      </c>
      <c r="D28" s="59">
        <v>3.27E-12</v>
      </c>
      <c r="E28" s="29">
        <v>1.1559999999999999</v>
      </c>
      <c r="F28" s="29">
        <v>2.0789999999999999E-2</v>
      </c>
      <c r="G28" s="29">
        <v>1.4950000000000001</v>
      </c>
      <c r="H28" s="29">
        <v>0.22140000000000001</v>
      </c>
      <c r="I28" s="29">
        <v>0.16139999999999999</v>
      </c>
      <c r="J28" s="29">
        <v>2.5399999999999999E-2</v>
      </c>
      <c r="K28" s="29">
        <v>0.17599999999999999</v>
      </c>
      <c r="L28" s="29">
        <v>4.7100000000000003E-2</v>
      </c>
    </row>
    <row r="29" spans="1:12" x14ac:dyDescent="0.2">
      <c r="A29" s="29" t="s">
        <v>409</v>
      </c>
      <c r="B29" s="29" t="s">
        <v>410</v>
      </c>
      <c r="C29" s="29" t="s">
        <v>411</v>
      </c>
      <c r="D29" s="59">
        <v>6.6700000000000003E-7</v>
      </c>
      <c r="E29" s="29">
        <v>0.78190000000000004</v>
      </c>
      <c r="F29" s="29">
        <v>4.9849999999999998E-2</v>
      </c>
      <c r="G29" s="29">
        <v>1.492</v>
      </c>
      <c r="H29" s="29">
        <v>0.22189999999999999</v>
      </c>
      <c r="I29" s="29">
        <v>-0.27950000000000003</v>
      </c>
      <c r="J29" s="29">
        <v>6.0400000000000002E-2</v>
      </c>
      <c r="K29" s="29">
        <v>-0.12889999999999999</v>
      </c>
      <c r="L29" s="29">
        <v>0.114</v>
      </c>
    </row>
    <row r="30" spans="1:12" x14ac:dyDescent="0.2">
      <c r="A30" s="29" t="s">
        <v>280</v>
      </c>
      <c r="B30" s="29" t="s">
        <v>281</v>
      </c>
      <c r="C30" s="29" t="s">
        <v>282</v>
      </c>
      <c r="D30" s="59">
        <v>2.8E-44</v>
      </c>
      <c r="E30" s="29">
        <v>0.7641</v>
      </c>
      <c r="F30" s="29">
        <v>1.9300000000000001E-2</v>
      </c>
      <c r="G30" s="29">
        <v>1.393</v>
      </c>
      <c r="H30" s="29">
        <v>0.23799999999999999</v>
      </c>
      <c r="I30" s="29">
        <v>-0.27079999999999999</v>
      </c>
      <c r="J30" s="29">
        <v>2.3599999999999999E-2</v>
      </c>
      <c r="K30" s="29">
        <v>-0.20499999999999999</v>
      </c>
      <c r="L30" s="29">
        <v>4.3900000000000002E-2</v>
      </c>
    </row>
    <row r="31" spans="1:12" x14ac:dyDescent="0.2">
      <c r="A31" s="29" t="s">
        <v>499</v>
      </c>
      <c r="B31" s="29" t="s">
        <v>500</v>
      </c>
      <c r="C31" s="29" t="s">
        <v>501</v>
      </c>
      <c r="D31" s="29">
        <v>3.0229999999999998E-4</v>
      </c>
      <c r="E31" s="29">
        <v>1.085</v>
      </c>
      <c r="F31" s="29">
        <v>2.2579999999999999E-2</v>
      </c>
      <c r="G31" s="29">
        <v>1.3240000000000001</v>
      </c>
      <c r="H31" s="29">
        <v>0.24979999999999999</v>
      </c>
      <c r="I31" s="29">
        <v>-0.12609999999999999</v>
      </c>
      <c r="J31" s="29">
        <v>2.76E-2</v>
      </c>
      <c r="K31" s="29">
        <v>-9.11E-2</v>
      </c>
      <c r="L31" s="29">
        <v>5.1700000000000003E-2</v>
      </c>
    </row>
    <row r="32" spans="1:12" x14ac:dyDescent="0.2">
      <c r="A32" s="29" t="s">
        <v>439</v>
      </c>
      <c r="B32" s="29" t="s">
        <v>440</v>
      </c>
      <c r="C32" s="29" t="s">
        <v>441</v>
      </c>
      <c r="D32" s="59">
        <v>6.4999999999999996E-6</v>
      </c>
      <c r="E32" s="29">
        <v>1.107</v>
      </c>
      <c r="F32" s="29">
        <v>2.249E-2</v>
      </c>
      <c r="G32" s="29">
        <v>1.248</v>
      </c>
      <c r="H32" s="29">
        <v>0.26400000000000001</v>
      </c>
      <c r="I32" s="29">
        <v>0.1124</v>
      </c>
      <c r="J32" s="29">
        <v>2.75E-2</v>
      </c>
      <c r="K32" s="29">
        <v>9.3299999999999994E-2</v>
      </c>
      <c r="L32" s="29">
        <v>5.1999999999999998E-2</v>
      </c>
    </row>
    <row r="33" spans="1:12" x14ac:dyDescent="0.2">
      <c r="A33" s="29" t="s">
        <v>346</v>
      </c>
      <c r="B33" s="29" t="s">
        <v>347</v>
      </c>
      <c r="C33" s="29" t="s">
        <v>348</v>
      </c>
      <c r="D33" s="59">
        <v>1.43E-9</v>
      </c>
      <c r="E33" s="29">
        <v>1.1830000000000001</v>
      </c>
      <c r="F33" s="29">
        <v>2.7820000000000001E-2</v>
      </c>
      <c r="G33" s="29">
        <v>1.1839999999999999</v>
      </c>
      <c r="H33" s="29">
        <v>0.27660000000000001</v>
      </c>
      <c r="I33" s="29">
        <v>0.15720000000000001</v>
      </c>
      <c r="J33" s="29">
        <v>3.4299999999999997E-2</v>
      </c>
      <c r="K33" s="29">
        <v>0.24479999999999999</v>
      </c>
      <c r="L33" s="29">
        <v>6.2100000000000002E-2</v>
      </c>
    </row>
    <row r="34" spans="1:12" x14ac:dyDescent="0.2">
      <c r="A34" s="29" t="s">
        <v>445</v>
      </c>
      <c r="B34" s="29" t="s">
        <v>446</v>
      </c>
      <c r="C34" s="29" t="s">
        <v>447</v>
      </c>
      <c r="D34" s="59">
        <v>7.0299999999999996E-6</v>
      </c>
      <c r="E34" s="29">
        <v>0.87350000000000005</v>
      </c>
      <c r="F34" s="29">
        <v>3.005E-2</v>
      </c>
      <c r="G34" s="29">
        <v>1.1579999999999999</v>
      </c>
      <c r="H34" s="29">
        <v>0.28179999999999999</v>
      </c>
      <c r="I34" s="29">
        <v>0.123</v>
      </c>
      <c r="J34" s="29">
        <v>3.6299999999999999E-2</v>
      </c>
      <c r="K34" s="29">
        <v>0.17469999999999999</v>
      </c>
      <c r="L34" s="29">
        <v>7.0800000000000002E-2</v>
      </c>
    </row>
    <row r="35" spans="1:12" x14ac:dyDescent="0.2">
      <c r="A35" s="29" t="s">
        <v>433</v>
      </c>
      <c r="B35" s="29" t="s">
        <v>434</v>
      </c>
      <c r="C35" s="29" t="s">
        <v>435</v>
      </c>
      <c r="D35" s="59">
        <v>4.8500000000000002E-6</v>
      </c>
      <c r="E35" s="29">
        <v>0.90890000000000004</v>
      </c>
      <c r="F35" s="29">
        <v>2.0920000000000001E-2</v>
      </c>
      <c r="G35" s="29">
        <v>1.097</v>
      </c>
      <c r="H35" s="29">
        <v>0.29480000000000001</v>
      </c>
      <c r="I35" s="29">
        <v>-9.4799999999999995E-2</v>
      </c>
      <c r="J35" s="29">
        <v>2.5399999999999999E-2</v>
      </c>
      <c r="K35" s="29">
        <v>-4.0599999999999997E-2</v>
      </c>
      <c r="L35" s="29">
        <v>4.8399999999999999E-2</v>
      </c>
    </row>
    <row r="36" spans="1:12" x14ac:dyDescent="0.2">
      <c r="A36" s="29" t="s">
        <v>303</v>
      </c>
      <c r="B36" s="29" t="s">
        <v>304</v>
      </c>
      <c r="C36" s="29" t="s">
        <v>305</v>
      </c>
      <c r="D36" s="59">
        <v>2.5100000000000002E-15</v>
      </c>
      <c r="E36" s="29">
        <v>0.65839999999999999</v>
      </c>
      <c r="F36" s="29">
        <v>5.2940000000000001E-2</v>
      </c>
      <c r="G36" s="29">
        <v>1.05</v>
      </c>
      <c r="H36" s="29">
        <v>0.3054</v>
      </c>
      <c r="I36" s="29">
        <v>0.34160000000000001</v>
      </c>
      <c r="J36" s="29">
        <v>6.2899999999999998E-2</v>
      </c>
      <c r="K36" s="29">
        <v>0.35980000000000001</v>
      </c>
      <c r="L36" s="29">
        <v>0.13100000000000001</v>
      </c>
    </row>
    <row r="37" spans="1:12" x14ac:dyDescent="0.2">
      <c r="A37" s="29" t="s">
        <v>394</v>
      </c>
      <c r="B37" s="29" t="s">
        <v>395</v>
      </c>
      <c r="C37" s="29" t="s">
        <v>396</v>
      </c>
      <c r="D37" s="59">
        <v>1.12E-7</v>
      </c>
      <c r="E37" s="29">
        <v>1.107</v>
      </c>
      <c r="F37" s="29">
        <v>1.924E-2</v>
      </c>
      <c r="G37" s="29">
        <v>1.02</v>
      </c>
      <c r="H37" s="29">
        <v>0.31240000000000001</v>
      </c>
      <c r="I37" s="29">
        <v>-8.9099999999999999E-2</v>
      </c>
      <c r="J37" s="29">
        <v>2.35E-2</v>
      </c>
      <c r="K37" s="29">
        <v>-0.15690000000000001</v>
      </c>
      <c r="L37" s="29">
        <v>4.4499999999999998E-2</v>
      </c>
    </row>
    <row r="38" spans="1:12" x14ac:dyDescent="0.2">
      <c r="A38" s="29" t="s">
        <v>508</v>
      </c>
      <c r="B38" s="29" t="s">
        <v>509</v>
      </c>
      <c r="C38" s="29" t="s">
        <v>510</v>
      </c>
      <c r="D38" s="29">
        <v>9.2820000000000001E-4</v>
      </c>
      <c r="E38" s="29">
        <v>0.93759999999999999</v>
      </c>
      <c r="F38" s="29">
        <v>1.9460000000000002E-2</v>
      </c>
      <c r="G38" s="29">
        <v>0.93320000000000003</v>
      </c>
      <c r="H38" s="29">
        <v>0.33400000000000002</v>
      </c>
      <c r="I38" s="29">
        <v>5.2900000000000003E-2</v>
      </c>
      <c r="J38" s="29">
        <v>2.3699999999999999E-2</v>
      </c>
      <c r="K38" s="29">
        <v>9.5399999999999999E-2</v>
      </c>
      <c r="L38" s="29">
        <v>4.4999999999999998E-2</v>
      </c>
    </row>
    <row r="39" spans="1:12" x14ac:dyDescent="0.2">
      <c r="A39" s="29" t="s">
        <v>313</v>
      </c>
      <c r="B39" s="29" t="s">
        <v>314</v>
      </c>
      <c r="C39" s="29" t="s">
        <v>315</v>
      </c>
      <c r="D39" s="59">
        <v>4.6800000000000003E-13</v>
      </c>
      <c r="E39" s="29">
        <v>0.86719999999999997</v>
      </c>
      <c r="F39" s="29">
        <v>1.9689999999999999E-2</v>
      </c>
      <c r="G39" s="29">
        <v>0.81679999999999997</v>
      </c>
      <c r="H39" s="29">
        <v>0.36609999999999998</v>
      </c>
      <c r="I39" s="29">
        <v>-0.1202</v>
      </c>
      <c r="J39" s="29">
        <v>2.41E-2</v>
      </c>
      <c r="K39" s="29">
        <v>-0.1825</v>
      </c>
      <c r="L39" s="29">
        <v>4.5699999999999998E-2</v>
      </c>
    </row>
    <row r="40" spans="1:12" x14ac:dyDescent="0.2">
      <c r="A40" s="29" t="s">
        <v>418</v>
      </c>
      <c r="B40" s="29" t="s">
        <v>419</v>
      </c>
      <c r="C40" s="29" t="s">
        <v>420</v>
      </c>
      <c r="D40" s="59">
        <v>1.53E-6</v>
      </c>
      <c r="E40" s="29">
        <v>0.90200000000000002</v>
      </c>
      <c r="F40" s="29">
        <v>2.1440000000000001E-2</v>
      </c>
      <c r="G40" s="29">
        <v>0.74399999999999999</v>
      </c>
      <c r="H40" s="29">
        <v>0.38840000000000002</v>
      </c>
      <c r="I40" s="29">
        <v>0.1096</v>
      </c>
      <c r="J40" s="29">
        <v>2.6100000000000002E-2</v>
      </c>
      <c r="K40" s="29">
        <v>0.11650000000000001</v>
      </c>
      <c r="L40" s="29">
        <v>4.9700000000000001E-2</v>
      </c>
    </row>
    <row r="41" spans="1:12" x14ac:dyDescent="0.2">
      <c r="A41" s="29" t="s">
        <v>415</v>
      </c>
      <c r="B41" s="29" t="s">
        <v>416</v>
      </c>
      <c r="C41" s="29" t="s">
        <v>417</v>
      </c>
      <c r="D41" s="59">
        <v>1.22E-6</v>
      </c>
      <c r="E41" s="29">
        <v>1.1140000000000001</v>
      </c>
      <c r="F41" s="29">
        <v>2.2270000000000002E-2</v>
      </c>
      <c r="G41" s="29">
        <v>0.70699999999999996</v>
      </c>
      <c r="H41" s="29">
        <v>0.40039999999999998</v>
      </c>
      <c r="I41" s="29">
        <v>-9.5600000000000004E-2</v>
      </c>
      <c r="J41" s="29">
        <v>2.7400000000000001E-2</v>
      </c>
      <c r="K41" s="29">
        <v>-0.13750000000000001</v>
      </c>
      <c r="L41" s="29">
        <v>5.1299999999999998E-2</v>
      </c>
    </row>
    <row r="42" spans="1:12" x14ac:dyDescent="0.2">
      <c r="A42" s="29" t="s">
        <v>454</v>
      </c>
      <c r="B42" s="29" t="s">
        <v>455</v>
      </c>
      <c r="C42" s="29" t="s">
        <v>456</v>
      </c>
      <c r="D42" s="59">
        <v>1.56E-5</v>
      </c>
      <c r="E42" s="29">
        <v>0.9194</v>
      </c>
      <c r="F42" s="29">
        <v>1.9449999999999999E-2</v>
      </c>
      <c r="G42" s="29">
        <v>0.6946</v>
      </c>
      <c r="H42" s="29">
        <v>0.40460000000000002</v>
      </c>
      <c r="I42" s="29">
        <v>-8.1299999999999997E-2</v>
      </c>
      <c r="J42" s="29">
        <v>2.3599999999999999E-2</v>
      </c>
      <c r="K42" s="29">
        <v>-0.1139</v>
      </c>
      <c r="L42" s="29">
        <v>4.4900000000000002E-2</v>
      </c>
    </row>
    <row r="43" spans="1:12" x14ac:dyDescent="0.2">
      <c r="A43" s="29" t="s">
        <v>106</v>
      </c>
      <c r="B43" s="29" t="s">
        <v>283</v>
      </c>
      <c r="C43" s="29" t="s">
        <v>273</v>
      </c>
      <c r="D43" s="59">
        <v>3.04E-44</v>
      </c>
      <c r="E43" s="29">
        <v>1.321</v>
      </c>
      <c r="F43" s="29">
        <v>1.9990000000000001E-2</v>
      </c>
      <c r="G43" s="29">
        <v>0.62239999999999995</v>
      </c>
      <c r="H43" s="29">
        <v>0.43020000000000003</v>
      </c>
      <c r="I43" s="29">
        <v>0.3</v>
      </c>
      <c r="J43" s="29">
        <v>2.47E-2</v>
      </c>
      <c r="K43" s="29">
        <v>0.26140000000000002</v>
      </c>
      <c r="L43" s="29">
        <v>4.5400000000000003E-2</v>
      </c>
    </row>
    <row r="44" spans="1:12" x14ac:dyDescent="0.2">
      <c r="A44" s="29" t="s">
        <v>287</v>
      </c>
      <c r="B44" s="29" t="s">
        <v>288</v>
      </c>
      <c r="C44" s="29" t="s">
        <v>289</v>
      </c>
      <c r="D44" s="59">
        <v>5.4400000000000002E-25</v>
      </c>
      <c r="E44" s="29">
        <v>1.2310000000000001</v>
      </c>
      <c r="F44" s="29">
        <v>2.0119999999999999E-2</v>
      </c>
      <c r="G44" s="29">
        <v>0.62180000000000002</v>
      </c>
      <c r="H44" s="29">
        <v>0.4304</v>
      </c>
      <c r="I44" s="29">
        <v>-0.21970000000000001</v>
      </c>
      <c r="J44" s="29">
        <v>2.47E-2</v>
      </c>
      <c r="K44" s="29">
        <v>-0.16919999999999999</v>
      </c>
      <c r="L44" s="29">
        <v>4.6199999999999998E-2</v>
      </c>
    </row>
    <row r="45" spans="1:12" x14ac:dyDescent="0.2">
      <c r="A45" s="29" t="s">
        <v>424</v>
      </c>
      <c r="B45" s="29" t="s">
        <v>425</v>
      </c>
      <c r="C45" s="29" t="s">
        <v>426</v>
      </c>
      <c r="D45" s="59">
        <v>2.39E-6</v>
      </c>
      <c r="E45" s="29">
        <v>0.9133</v>
      </c>
      <c r="F45" s="29">
        <v>1.9230000000000001E-2</v>
      </c>
      <c r="G45" s="29">
        <v>0.57499999999999996</v>
      </c>
      <c r="H45" s="29">
        <v>0.44829999999999998</v>
      </c>
      <c r="I45" s="29">
        <v>9.6100000000000005E-2</v>
      </c>
      <c r="J45" s="29">
        <v>2.3400000000000001E-2</v>
      </c>
      <c r="K45" s="29">
        <v>6.59E-2</v>
      </c>
      <c r="L45" s="29">
        <v>4.4299999999999999E-2</v>
      </c>
    </row>
    <row r="46" spans="1:12" x14ac:dyDescent="0.2">
      <c r="A46" s="29" t="s">
        <v>481</v>
      </c>
      <c r="B46" s="29" t="s">
        <v>482</v>
      </c>
      <c r="C46" s="29" t="s">
        <v>483</v>
      </c>
      <c r="D46" s="29">
        <v>1.3630000000000001E-4</v>
      </c>
      <c r="E46" s="29">
        <v>0.90649999999999997</v>
      </c>
      <c r="F46" s="29">
        <v>2.571E-2</v>
      </c>
      <c r="G46" s="29">
        <v>0.5675</v>
      </c>
      <c r="H46" s="29">
        <v>0.45119999999999999</v>
      </c>
      <c r="I46" s="29">
        <v>-7.6100000000000001E-2</v>
      </c>
      <c r="J46" s="29">
        <v>3.1699999999999999E-2</v>
      </c>
      <c r="K46" s="29">
        <v>-0.14660000000000001</v>
      </c>
      <c r="L46" s="29">
        <v>6.0100000000000001E-2</v>
      </c>
    </row>
    <row r="47" spans="1:12" x14ac:dyDescent="0.2">
      <c r="A47" s="29" t="s">
        <v>463</v>
      </c>
      <c r="B47" s="29" t="s">
        <v>464</v>
      </c>
      <c r="C47" s="29" t="s">
        <v>465</v>
      </c>
      <c r="D47" s="59">
        <v>3.6600000000000002E-5</v>
      </c>
      <c r="E47" s="29">
        <v>1.125</v>
      </c>
      <c r="F47" s="29">
        <v>2.8660000000000001E-2</v>
      </c>
      <c r="G47" s="29">
        <v>0.55789999999999995</v>
      </c>
      <c r="H47" s="29">
        <v>0.4551</v>
      </c>
      <c r="I47" s="29">
        <v>-0.1111</v>
      </c>
      <c r="J47" s="29">
        <v>3.4799999999999998E-2</v>
      </c>
      <c r="K47" s="29">
        <v>-0.15359999999999999</v>
      </c>
      <c r="L47" s="29">
        <v>6.4000000000000001E-2</v>
      </c>
    </row>
    <row r="48" spans="1:12" x14ac:dyDescent="0.2">
      <c r="A48" s="29" t="s">
        <v>331</v>
      </c>
      <c r="B48" s="29" t="s">
        <v>332</v>
      </c>
      <c r="C48" s="29" t="s">
        <v>333</v>
      </c>
      <c r="D48" s="59">
        <v>1.7500000000000001E-11</v>
      </c>
      <c r="E48" s="29">
        <v>1.19</v>
      </c>
      <c r="F48" s="29">
        <v>2.5950000000000001E-2</v>
      </c>
      <c r="G48" s="29">
        <v>0.53210000000000002</v>
      </c>
      <c r="H48" s="29">
        <v>0.4657</v>
      </c>
      <c r="I48" s="29">
        <v>0.17180000000000001</v>
      </c>
      <c r="J48" s="29">
        <v>3.2199999999999999E-2</v>
      </c>
      <c r="K48" s="29">
        <v>0.22470000000000001</v>
      </c>
      <c r="L48" s="29">
        <v>5.7200000000000001E-2</v>
      </c>
    </row>
    <row r="49" spans="1:12" x14ac:dyDescent="0.2">
      <c r="A49" s="29" t="s">
        <v>528</v>
      </c>
      <c r="B49" s="29" t="s">
        <v>529</v>
      </c>
      <c r="C49" s="29" t="s">
        <v>530</v>
      </c>
      <c r="D49" s="29">
        <v>2.3210000000000001E-2</v>
      </c>
      <c r="E49" s="29">
        <v>1.2370000000000001</v>
      </c>
      <c r="F49" s="29">
        <v>9.3460000000000001E-2</v>
      </c>
      <c r="G49" s="29">
        <v>0.52700000000000002</v>
      </c>
      <c r="H49" s="29">
        <v>0.46789999999999998</v>
      </c>
      <c r="I49" s="29">
        <v>-0.28179999999999999</v>
      </c>
      <c r="J49" s="29">
        <v>0.1142</v>
      </c>
      <c r="K49" s="29">
        <v>5.7299999999999997E-2</v>
      </c>
      <c r="L49" s="29">
        <v>0.50570000000000004</v>
      </c>
    </row>
    <row r="50" spans="1:12" x14ac:dyDescent="0.2">
      <c r="A50" s="29" t="s">
        <v>430</v>
      </c>
      <c r="B50" s="29" t="s">
        <v>431</v>
      </c>
      <c r="C50" s="29" t="s">
        <v>432</v>
      </c>
      <c r="D50" s="59">
        <v>3.0599999999999999E-6</v>
      </c>
      <c r="E50" s="29">
        <v>0.88990000000000002</v>
      </c>
      <c r="F50" s="29">
        <v>2.4979999999999999E-2</v>
      </c>
      <c r="G50" s="29">
        <v>0.51229999999999998</v>
      </c>
      <c r="H50" s="29">
        <v>0.47410000000000002</v>
      </c>
      <c r="I50" s="29">
        <v>0.10199999999999999</v>
      </c>
      <c r="J50" s="29">
        <v>3.04E-2</v>
      </c>
      <c r="K50" s="29">
        <v>0.17199999999999999</v>
      </c>
      <c r="L50" s="29">
        <v>5.8999999999999997E-2</v>
      </c>
    </row>
    <row r="51" spans="1:12" x14ac:dyDescent="0.2">
      <c r="A51" s="29" t="s">
        <v>334</v>
      </c>
      <c r="B51" s="29" t="s">
        <v>335</v>
      </c>
      <c r="C51" s="29" t="s">
        <v>336</v>
      </c>
      <c r="D51" s="59">
        <v>6.8199999999999995E-11</v>
      </c>
      <c r="E51" s="29">
        <v>0.87470000000000003</v>
      </c>
      <c r="F51" s="29">
        <v>2.053E-2</v>
      </c>
      <c r="G51" s="29">
        <v>0.49130000000000001</v>
      </c>
      <c r="H51" s="29">
        <v>0.48330000000000001</v>
      </c>
      <c r="I51" s="29">
        <v>0.14779999999999999</v>
      </c>
      <c r="J51" s="29">
        <v>2.5000000000000001E-2</v>
      </c>
      <c r="K51" s="29">
        <v>0.112</v>
      </c>
      <c r="L51" s="29">
        <v>4.7199999999999999E-2</v>
      </c>
    </row>
    <row r="52" spans="1:12" x14ac:dyDescent="0.2">
      <c r="A52" s="29" t="s">
        <v>352</v>
      </c>
      <c r="B52" s="29" t="s">
        <v>353</v>
      </c>
      <c r="C52" s="29" t="s">
        <v>354</v>
      </c>
      <c r="D52" s="59">
        <v>2.9499999999999999E-9</v>
      </c>
      <c r="E52" s="29">
        <v>1.121</v>
      </c>
      <c r="F52" s="29">
        <v>1.9230000000000001E-2</v>
      </c>
      <c r="G52" s="29">
        <v>0.47370000000000001</v>
      </c>
      <c r="H52" s="29">
        <v>0.49130000000000001</v>
      </c>
      <c r="I52" s="29">
        <v>-0.1186</v>
      </c>
      <c r="J52" s="29">
        <v>2.3300000000000001E-2</v>
      </c>
      <c r="K52" s="29">
        <v>-7.5499999999999998E-2</v>
      </c>
      <c r="L52" s="29">
        <v>4.4499999999999998E-2</v>
      </c>
    </row>
    <row r="53" spans="1:12" x14ac:dyDescent="0.2">
      <c r="A53" s="29" t="s">
        <v>361</v>
      </c>
      <c r="B53" s="29" t="s">
        <v>362</v>
      </c>
      <c r="C53" s="29" t="s">
        <v>363</v>
      </c>
      <c r="D53" s="59">
        <v>1.18E-8</v>
      </c>
      <c r="E53" s="29">
        <v>1.133</v>
      </c>
      <c r="F53" s="29">
        <v>2.1919999999999999E-2</v>
      </c>
      <c r="G53" s="29">
        <v>0.46829999999999999</v>
      </c>
      <c r="H53" s="29">
        <v>0.49380000000000002</v>
      </c>
      <c r="I53" s="29">
        <v>-0.1323</v>
      </c>
      <c r="J53" s="29">
        <v>2.6700000000000002E-2</v>
      </c>
      <c r="K53" s="29">
        <v>-8.5300000000000001E-2</v>
      </c>
      <c r="L53" s="29">
        <v>4.99E-2</v>
      </c>
    </row>
    <row r="54" spans="1:12" x14ac:dyDescent="0.2">
      <c r="A54" s="29" t="s">
        <v>306</v>
      </c>
      <c r="B54" s="29" t="s">
        <v>307</v>
      </c>
      <c r="C54" s="29" t="s">
        <v>308</v>
      </c>
      <c r="D54" s="59">
        <v>2.9299999999999999E-15</v>
      </c>
      <c r="E54" s="29">
        <v>0.83250000000000002</v>
      </c>
      <c r="F54" s="29">
        <v>2.3220000000000001E-2</v>
      </c>
      <c r="G54" s="29">
        <v>0.43680000000000002</v>
      </c>
      <c r="H54" s="29">
        <v>0.50870000000000004</v>
      </c>
      <c r="I54" s="29">
        <v>-0.16259999999999999</v>
      </c>
      <c r="J54" s="29">
        <v>2.7900000000000001E-2</v>
      </c>
      <c r="K54" s="29">
        <v>-0.21759999999999999</v>
      </c>
      <c r="L54" s="29">
        <v>5.5300000000000002E-2</v>
      </c>
    </row>
    <row r="55" spans="1:12" x14ac:dyDescent="0.2">
      <c r="A55" s="29" t="s">
        <v>516</v>
      </c>
      <c r="B55" s="29" t="s">
        <v>517</v>
      </c>
      <c r="C55" s="29" t="s">
        <v>518</v>
      </c>
      <c r="D55" s="29">
        <v>3.6080000000000001E-3</v>
      </c>
      <c r="E55" s="29">
        <v>1.0980000000000001</v>
      </c>
      <c r="F55" s="29">
        <v>3.2199999999999999E-2</v>
      </c>
      <c r="G55" s="29">
        <v>0.40749999999999997</v>
      </c>
      <c r="H55" s="29">
        <v>0.5232</v>
      </c>
      <c r="I55" s="29">
        <v>0.12189999999999999</v>
      </c>
      <c r="J55" s="29">
        <v>3.9399999999999998E-2</v>
      </c>
      <c r="K55" s="29">
        <v>8.6499999999999994E-2</v>
      </c>
      <c r="L55" s="29">
        <v>7.3700000000000002E-2</v>
      </c>
    </row>
    <row r="56" spans="1:12" x14ac:dyDescent="0.2">
      <c r="A56" s="29" t="s">
        <v>290</v>
      </c>
      <c r="B56" s="29" t="s">
        <v>291</v>
      </c>
      <c r="C56" s="29" t="s">
        <v>292</v>
      </c>
      <c r="D56" s="59">
        <v>2.1599999999999999E-22</v>
      </c>
      <c r="E56" s="29">
        <v>0.81469999999999998</v>
      </c>
      <c r="F56" s="29">
        <v>2.1059999999999999E-2</v>
      </c>
      <c r="G56" s="29">
        <v>0.38009999999999999</v>
      </c>
      <c r="H56" s="29">
        <v>0.53749999999999998</v>
      </c>
      <c r="I56" s="29">
        <v>0.188</v>
      </c>
      <c r="J56" s="29">
        <v>2.5399999999999999E-2</v>
      </c>
      <c r="K56" s="29">
        <v>0.18940000000000001</v>
      </c>
      <c r="L56" s="29">
        <v>4.9299999999999997E-2</v>
      </c>
    </row>
    <row r="57" spans="1:12" x14ac:dyDescent="0.2">
      <c r="A57" s="29" t="s">
        <v>77</v>
      </c>
      <c r="B57" s="29" t="s">
        <v>278</v>
      </c>
      <c r="C57" s="29" t="s">
        <v>165</v>
      </c>
      <c r="D57" s="59">
        <v>2.2600000000000002E-164</v>
      </c>
      <c r="E57" s="29">
        <v>0.52890000000000004</v>
      </c>
      <c r="F57" s="29">
        <v>2.351E-2</v>
      </c>
      <c r="G57" s="29">
        <v>0.35320000000000001</v>
      </c>
      <c r="H57" s="29">
        <v>0.55230000000000001</v>
      </c>
      <c r="I57" s="29">
        <v>0.68230000000000002</v>
      </c>
      <c r="J57" s="29">
        <v>2.8899999999999999E-2</v>
      </c>
      <c r="K57" s="29">
        <v>0.64170000000000005</v>
      </c>
      <c r="L57" s="29">
        <v>5.8000000000000003E-2</v>
      </c>
    </row>
    <row r="58" spans="1:12" x14ac:dyDescent="0.2">
      <c r="A58" s="29" t="s">
        <v>388</v>
      </c>
      <c r="B58" s="29" t="s">
        <v>389</v>
      </c>
      <c r="C58" s="29" t="s">
        <v>390</v>
      </c>
      <c r="D58" s="59">
        <v>7.0000000000000005E-8</v>
      </c>
      <c r="E58" s="29">
        <v>1.1100000000000001</v>
      </c>
      <c r="F58" s="29">
        <v>1.9380000000000001E-2</v>
      </c>
      <c r="G58" s="29">
        <v>0.34420000000000001</v>
      </c>
      <c r="H58" s="29">
        <v>0.55740000000000001</v>
      </c>
      <c r="I58" s="29">
        <v>-9.8100000000000007E-2</v>
      </c>
      <c r="J58" s="29">
        <v>2.3699999999999999E-2</v>
      </c>
      <c r="K58" s="29">
        <v>-0.12429999999999999</v>
      </c>
      <c r="L58" s="29">
        <v>4.4400000000000002E-2</v>
      </c>
    </row>
    <row r="59" spans="1:12" x14ac:dyDescent="0.2">
      <c r="A59" s="29" t="s">
        <v>472</v>
      </c>
      <c r="B59" s="29" t="s">
        <v>473</v>
      </c>
      <c r="C59" s="29" t="s">
        <v>474</v>
      </c>
      <c r="D59" s="59">
        <v>6.7500000000000001E-5</v>
      </c>
      <c r="E59" s="29">
        <v>0.92500000000000004</v>
      </c>
      <c r="F59" s="29">
        <v>1.958E-2</v>
      </c>
      <c r="G59" s="29">
        <v>0.33900000000000002</v>
      </c>
      <c r="H59" s="29">
        <v>0.56040000000000001</v>
      </c>
      <c r="I59" s="29">
        <v>9.9099999999999994E-2</v>
      </c>
      <c r="J59" s="29">
        <v>2.3800000000000002E-2</v>
      </c>
      <c r="K59" s="29">
        <v>4.41E-2</v>
      </c>
      <c r="L59" s="29">
        <v>4.4699999999999997E-2</v>
      </c>
    </row>
    <row r="60" spans="1:12" x14ac:dyDescent="0.2">
      <c r="A60" s="29" t="s">
        <v>349</v>
      </c>
      <c r="B60" s="29" t="s">
        <v>350</v>
      </c>
      <c r="C60" s="29" t="s">
        <v>351</v>
      </c>
      <c r="D60" s="59">
        <v>2.8299999999999999E-9</v>
      </c>
      <c r="E60" s="29">
        <v>1.2150000000000001</v>
      </c>
      <c r="F60" s="29">
        <v>3.2890000000000003E-2</v>
      </c>
      <c r="G60" s="29">
        <v>0.30709999999999998</v>
      </c>
      <c r="H60" s="29">
        <v>0.57950000000000002</v>
      </c>
      <c r="I60" s="29">
        <v>0.18840000000000001</v>
      </c>
      <c r="J60" s="29">
        <v>4.1300000000000003E-2</v>
      </c>
      <c r="K60" s="29">
        <v>0.23169999999999999</v>
      </c>
      <c r="L60" s="29">
        <v>7.3499999999999996E-2</v>
      </c>
    </row>
    <row r="61" spans="1:12" x14ac:dyDescent="0.2">
      <c r="A61" s="29" t="s">
        <v>427</v>
      </c>
      <c r="B61" s="29" t="s">
        <v>428</v>
      </c>
      <c r="C61" s="29" t="s">
        <v>429</v>
      </c>
      <c r="D61" s="59">
        <v>2.5000000000000002E-6</v>
      </c>
      <c r="E61" s="29">
        <v>1.101</v>
      </c>
      <c r="F61" s="29">
        <v>2.052E-2</v>
      </c>
      <c r="G61" s="29">
        <v>0.30049999999999999</v>
      </c>
      <c r="H61" s="29">
        <v>0.58360000000000001</v>
      </c>
      <c r="I61" s="29">
        <v>-0.10929999999999999</v>
      </c>
      <c r="J61" s="29">
        <v>2.4899999999999999E-2</v>
      </c>
      <c r="K61" s="29">
        <v>-0.14829999999999999</v>
      </c>
      <c r="L61" s="29">
        <v>4.7199999999999999E-2</v>
      </c>
    </row>
    <row r="62" spans="1:12" x14ac:dyDescent="0.2">
      <c r="A62" s="29" t="s">
        <v>442</v>
      </c>
      <c r="B62" s="29" t="s">
        <v>443</v>
      </c>
      <c r="C62" s="29" t="s">
        <v>444</v>
      </c>
      <c r="D62" s="59">
        <v>6.99E-6</v>
      </c>
      <c r="E62" s="29">
        <v>1.0900000000000001</v>
      </c>
      <c r="F62" s="29">
        <v>1.9230000000000001E-2</v>
      </c>
      <c r="G62" s="29">
        <v>0.24299999999999999</v>
      </c>
      <c r="H62" s="29">
        <v>0.622</v>
      </c>
      <c r="I62" s="29">
        <v>-8.9300000000000004E-2</v>
      </c>
      <c r="J62" s="29">
        <v>2.3400000000000001E-2</v>
      </c>
      <c r="K62" s="29">
        <v>-5.6099999999999997E-2</v>
      </c>
      <c r="L62" s="29">
        <v>4.4400000000000002E-2</v>
      </c>
    </row>
    <row r="63" spans="1:12" x14ac:dyDescent="0.2">
      <c r="A63" s="29" t="s">
        <v>511</v>
      </c>
      <c r="B63" s="29" t="s">
        <v>512</v>
      </c>
      <c r="C63" s="29" t="s">
        <v>513</v>
      </c>
      <c r="D63" s="29">
        <v>1.114E-3</v>
      </c>
      <c r="E63" s="29">
        <v>0.93920000000000003</v>
      </c>
      <c r="F63" s="29">
        <v>1.9230000000000001E-2</v>
      </c>
      <c r="G63" s="29">
        <v>0.21690000000000001</v>
      </c>
      <c r="H63" s="29">
        <v>0.64139999999999997</v>
      </c>
      <c r="I63" s="29">
        <v>-9.3600000000000003E-2</v>
      </c>
      <c r="J63" s="29">
        <v>2.3300000000000001E-2</v>
      </c>
      <c r="K63" s="29">
        <v>-8.9700000000000002E-2</v>
      </c>
      <c r="L63" s="29">
        <v>4.4499999999999998E-2</v>
      </c>
    </row>
    <row r="64" spans="1:12" x14ac:dyDescent="0.2">
      <c r="A64" s="29" t="s">
        <v>300</v>
      </c>
      <c r="B64" s="29" t="s">
        <v>301</v>
      </c>
      <c r="C64" s="29" t="s">
        <v>302</v>
      </c>
      <c r="D64" s="59">
        <v>1.64E-15</v>
      </c>
      <c r="E64" s="29">
        <v>0.83489999999999998</v>
      </c>
      <c r="F64" s="29">
        <v>2.2669999999999999E-2</v>
      </c>
      <c r="G64" s="29">
        <v>0.21479999999999999</v>
      </c>
      <c r="H64" s="29">
        <v>0.64300000000000002</v>
      </c>
      <c r="I64" s="29">
        <v>0.17549999999999999</v>
      </c>
      <c r="J64" s="29">
        <v>2.7099999999999999E-2</v>
      </c>
      <c r="K64" s="29">
        <v>0.183</v>
      </c>
      <c r="L64" s="29">
        <v>5.2600000000000001E-2</v>
      </c>
    </row>
    <row r="65" spans="1:12" x14ac:dyDescent="0.2">
      <c r="A65" s="29" t="s">
        <v>373</v>
      </c>
      <c r="B65" s="29" t="s">
        <v>374</v>
      </c>
      <c r="C65" s="29" t="s">
        <v>375</v>
      </c>
      <c r="D65" s="59">
        <v>2.59E-8</v>
      </c>
      <c r="E65" s="29">
        <v>0.89700000000000002</v>
      </c>
      <c r="F65" s="29">
        <v>1.9529999999999999E-2</v>
      </c>
      <c r="G65" s="29">
        <v>0.20050000000000001</v>
      </c>
      <c r="H65" s="29">
        <v>0.65429999999999999</v>
      </c>
      <c r="I65" s="29">
        <v>-0.12180000000000001</v>
      </c>
      <c r="J65" s="29">
        <v>2.3800000000000002E-2</v>
      </c>
      <c r="K65" s="29">
        <v>-6.13E-2</v>
      </c>
      <c r="L65" s="29">
        <v>4.5400000000000003E-2</v>
      </c>
    </row>
    <row r="66" spans="1:12" x14ac:dyDescent="0.2">
      <c r="A66" s="29" t="s">
        <v>400</v>
      </c>
      <c r="B66" s="29" t="s">
        <v>401</v>
      </c>
      <c r="C66" s="29" t="s">
        <v>402</v>
      </c>
      <c r="D66" s="59">
        <v>3.1699999999999999E-7</v>
      </c>
      <c r="E66" s="29">
        <v>1.1060000000000001</v>
      </c>
      <c r="F66" s="29">
        <v>1.966E-2</v>
      </c>
      <c r="G66" s="29">
        <v>0.19750000000000001</v>
      </c>
      <c r="H66" s="29">
        <v>0.65669999999999995</v>
      </c>
      <c r="I66" s="29">
        <v>-0.1089</v>
      </c>
      <c r="J66" s="29">
        <v>2.4E-2</v>
      </c>
      <c r="K66" s="29">
        <v>-3.3700000000000001E-2</v>
      </c>
      <c r="L66" s="29">
        <v>4.4999999999999998E-2</v>
      </c>
    </row>
    <row r="67" spans="1:12" x14ac:dyDescent="0.2">
      <c r="A67" s="29" t="s">
        <v>367</v>
      </c>
      <c r="B67" s="29" t="s">
        <v>368</v>
      </c>
      <c r="C67" s="29" t="s">
        <v>369</v>
      </c>
      <c r="D67" s="59">
        <v>1.42E-8</v>
      </c>
      <c r="E67" s="29">
        <v>0.86570000000000003</v>
      </c>
      <c r="F67" s="29">
        <v>2.547E-2</v>
      </c>
      <c r="G67" s="29">
        <v>0.187</v>
      </c>
      <c r="H67" s="29">
        <v>0.66539999999999999</v>
      </c>
      <c r="I67" s="29">
        <v>-0.14410000000000001</v>
      </c>
      <c r="J67" s="29">
        <v>3.1199999999999999E-2</v>
      </c>
      <c r="K67" s="29">
        <v>-8.7800000000000003E-2</v>
      </c>
      <c r="L67" s="29">
        <v>5.8999999999999997E-2</v>
      </c>
    </row>
    <row r="68" spans="1:12" x14ac:dyDescent="0.2">
      <c r="A68" s="29" t="s">
        <v>412</v>
      </c>
      <c r="B68" s="29" t="s">
        <v>413</v>
      </c>
      <c r="C68" s="29" t="s">
        <v>414</v>
      </c>
      <c r="D68" s="59">
        <v>1.0100000000000001E-6</v>
      </c>
      <c r="E68" s="29">
        <v>1.466</v>
      </c>
      <c r="F68" s="29">
        <v>7.8460000000000002E-2</v>
      </c>
      <c r="G68" s="29">
        <v>0.16830000000000001</v>
      </c>
      <c r="H68" s="29">
        <v>0.68159999999999998</v>
      </c>
      <c r="I68" s="29">
        <v>-0.4279</v>
      </c>
      <c r="J68" s="29">
        <v>9.9000000000000005E-2</v>
      </c>
      <c r="K68" s="29">
        <v>-0.42499999999999999</v>
      </c>
      <c r="L68" s="29">
        <v>0.1638</v>
      </c>
    </row>
    <row r="69" spans="1:12" x14ac:dyDescent="0.2">
      <c r="A69" s="29" t="s">
        <v>403</v>
      </c>
      <c r="B69" s="29" t="s">
        <v>404</v>
      </c>
      <c r="C69" s="29" t="s">
        <v>405</v>
      </c>
      <c r="D69" s="59">
        <v>4.0699999999999998E-7</v>
      </c>
      <c r="E69" s="29">
        <v>0.87460000000000004</v>
      </c>
      <c r="F69" s="29">
        <v>2.648E-2</v>
      </c>
      <c r="G69" s="29">
        <v>0.1651</v>
      </c>
      <c r="H69" s="29">
        <v>0.6845</v>
      </c>
      <c r="I69" s="29">
        <v>-0.1229</v>
      </c>
      <c r="J69" s="29">
        <v>3.2000000000000001E-2</v>
      </c>
      <c r="K69" s="29">
        <v>-0.1012</v>
      </c>
      <c r="L69" s="29">
        <v>6.1199999999999997E-2</v>
      </c>
    </row>
    <row r="70" spans="1:12" x14ac:dyDescent="0.2">
      <c r="A70" s="29" t="s">
        <v>505</v>
      </c>
      <c r="B70" s="29" t="s">
        <v>506</v>
      </c>
      <c r="C70" s="29" t="s">
        <v>507</v>
      </c>
      <c r="D70" s="29">
        <v>5.3430000000000003E-4</v>
      </c>
      <c r="E70" s="29">
        <v>1.135</v>
      </c>
      <c r="F70" s="29">
        <v>3.6609999999999997E-2</v>
      </c>
      <c r="G70" s="29">
        <v>0.14929999999999999</v>
      </c>
      <c r="H70" s="29">
        <v>0.69920000000000004</v>
      </c>
      <c r="I70" s="29">
        <v>-0.1608</v>
      </c>
      <c r="J70" s="29">
        <v>4.4900000000000002E-2</v>
      </c>
      <c r="K70" s="29">
        <v>-0.1736</v>
      </c>
      <c r="L70" s="29">
        <v>8.2600000000000007E-2</v>
      </c>
    </row>
    <row r="71" spans="1:12" x14ac:dyDescent="0.2">
      <c r="A71" s="29" t="s">
        <v>382</v>
      </c>
      <c r="B71" s="29" t="s">
        <v>383</v>
      </c>
      <c r="C71" s="29" t="s">
        <v>384</v>
      </c>
      <c r="D71" s="59">
        <v>4.4199999999999999E-8</v>
      </c>
      <c r="E71" s="29">
        <v>1.1220000000000001</v>
      </c>
      <c r="F71" s="29">
        <v>2.0990000000000002E-2</v>
      </c>
      <c r="G71" s="29">
        <v>0.12920000000000001</v>
      </c>
      <c r="H71" s="29">
        <v>0.71919999999999995</v>
      </c>
      <c r="I71" s="29">
        <v>-0.1106</v>
      </c>
      <c r="J71" s="29">
        <v>2.5600000000000001E-2</v>
      </c>
      <c r="K71" s="29">
        <v>-0.1101</v>
      </c>
      <c r="L71" s="29">
        <v>4.82E-2</v>
      </c>
    </row>
    <row r="72" spans="1:12" x14ac:dyDescent="0.2">
      <c r="A72" s="29" t="s">
        <v>478</v>
      </c>
      <c r="B72" s="29" t="s">
        <v>479</v>
      </c>
      <c r="C72" s="29" t="s">
        <v>480</v>
      </c>
      <c r="D72" s="59">
        <v>9.3900000000000006E-5</v>
      </c>
      <c r="E72" s="29">
        <v>0.92430000000000001</v>
      </c>
      <c r="F72" s="29">
        <v>2.0150000000000001E-2</v>
      </c>
      <c r="G72" s="29">
        <v>0.1129</v>
      </c>
      <c r="H72" s="29">
        <v>0.73680000000000001</v>
      </c>
      <c r="I72" s="29">
        <v>-7.7499999999999999E-2</v>
      </c>
      <c r="J72" s="29">
        <v>2.46E-2</v>
      </c>
      <c r="K72" s="29">
        <v>-0.105</v>
      </c>
      <c r="L72" s="29">
        <v>4.7100000000000003E-2</v>
      </c>
    </row>
    <row r="73" spans="1:12" x14ac:dyDescent="0.2">
      <c r="A73" s="29" t="s">
        <v>322</v>
      </c>
      <c r="B73" s="29" t="s">
        <v>323</v>
      </c>
      <c r="C73" s="29" t="s">
        <v>324</v>
      </c>
      <c r="D73" s="59">
        <v>1.4100000000000001E-12</v>
      </c>
      <c r="E73" s="29">
        <v>0.86460000000000004</v>
      </c>
      <c r="F73" s="29">
        <v>2.0549999999999999E-2</v>
      </c>
      <c r="G73" s="29">
        <v>0.111</v>
      </c>
      <c r="H73" s="29">
        <v>0.73899999999999999</v>
      </c>
      <c r="I73" s="29">
        <v>0.1467</v>
      </c>
      <c r="J73" s="29">
        <v>2.5000000000000001E-2</v>
      </c>
      <c r="K73" s="29">
        <v>0.15740000000000001</v>
      </c>
      <c r="L73" s="29">
        <v>4.7899999999999998E-2</v>
      </c>
    </row>
    <row r="74" spans="1:12" x14ac:dyDescent="0.2">
      <c r="A74" s="29" t="s">
        <v>297</v>
      </c>
      <c r="B74" s="29" t="s">
        <v>298</v>
      </c>
      <c r="C74" s="29" t="s">
        <v>299</v>
      </c>
      <c r="D74" s="59">
        <v>1.2800000000000001E-15</v>
      </c>
      <c r="E74" s="29">
        <v>1.175</v>
      </c>
      <c r="F74" s="29">
        <v>2.0140000000000002E-2</v>
      </c>
      <c r="G74" s="29">
        <v>8.8550000000000004E-2</v>
      </c>
      <c r="H74" s="29">
        <v>0.76600000000000001</v>
      </c>
      <c r="I74" s="29">
        <v>-0.16500000000000001</v>
      </c>
      <c r="J74" s="29">
        <v>2.4799999999999999E-2</v>
      </c>
      <c r="K74" s="29">
        <v>-0.1749</v>
      </c>
      <c r="L74" s="29">
        <v>4.5699999999999998E-2</v>
      </c>
    </row>
    <row r="75" spans="1:12" x14ac:dyDescent="0.2">
      <c r="A75" s="29" t="s">
        <v>466</v>
      </c>
      <c r="B75" s="29" t="s">
        <v>467</v>
      </c>
      <c r="C75" s="29" t="s">
        <v>468</v>
      </c>
      <c r="D75" s="59">
        <v>5.1600000000000001E-5</v>
      </c>
      <c r="E75" s="29">
        <v>1.087</v>
      </c>
      <c r="F75" s="29">
        <v>2.0639999999999999E-2</v>
      </c>
      <c r="G75" s="29">
        <v>7.2870000000000004E-2</v>
      </c>
      <c r="H75" s="29">
        <v>0.78720000000000001</v>
      </c>
      <c r="I75" s="29">
        <v>7.0000000000000007E-2</v>
      </c>
      <c r="J75" s="29">
        <v>2.53E-2</v>
      </c>
      <c r="K75" s="29">
        <v>0.1012</v>
      </c>
      <c r="L75" s="29">
        <v>4.7199999999999999E-2</v>
      </c>
    </row>
    <row r="76" spans="1:12" x14ac:dyDescent="0.2">
      <c r="A76" s="29" t="s">
        <v>328</v>
      </c>
      <c r="B76" s="29" t="s">
        <v>329</v>
      </c>
      <c r="C76" s="29" t="s">
        <v>330</v>
      </c>
      <c r="D76" s="59">
        <v>4.3399999999999997E-12</v>
      </c>
      <c r="E76" s="29">
        <v>1.145</v>
      </c>
      <c r="F76" s="29">
        <v>1.958E-2</v>
      </c>
      <c r="G76" s="29">
        <v>6.6589999999999996E-2</v>
      </c>
      <c r="H76" s="29">
        <v>0.7964</v>
      </c>
      <c r="I76" s="29">
        <v>-0.1575</v>
      </c>
      <c r="J76" s="29">
        <v>2.4E-2</v>
      </c>
      <c r="K76" s="29">
        <v>-0.14330000000000001</v>
      </c>
      <c r="L76" s="29">
        <v>4.4900000000000002E-2</v>
      </c>
    </row>
    <row r="77" spans="1:12" x14ac:dyDescent="0.2">
      <c r="A77" s="29" t="s">
        <v>519</v>
      </c>
      <c r="B77" s="29" t="s">
        <v>520</v>
      </c>
      <c r="C77" s="29" t="s">
        <v>521</v>
      </c>
      <c r="D77" s="29">
        <v>6.3489999999999996E-3</v>
      </c>
      <c r="E77" s="29">
        <v>1.0549999999999999</v>
      </c>
      <c r="F77" s="29">
        <v>1.976E-2</v>
      </c>
      <c r="G77" s="29">
        <v>6.6350000000000006E-2</v>
      </c>
      <c r="H77" s="29">
        <v>0.79669999999999996</v>
      </c>
      <c r="I77" s="29">
        <v>5.4899999999999997E-2</v>
      </c>
      <c r="J77" s="29">
        <v>2.41E-2</v>
      </c>
      <c r="K77" s="29">
        <v>6.2700000000000006E-2</v>
      </c>
      <c r="L77" s="29">
        <v>4.5699999999999998E-2</v>
      </c>
    </row>
    <row r="78" spans="1:12" x14ac:dyDescent="0.2">
      <c r="A78" s="29" t="s">
        <v>460</v>
      </c>
      <c r="B78" s="29" t="s">
        <v>461</v>
      </c>
      <c r="C78" s="29" t="s">
        <v>462</v>
      </c>
      <c r="D78" s="59">
        <v>2.8399999999999999E-5</v>
      </c>
      <c r="E78" s="29">
        <v>1.105</v>
      </c>
      <c r="F78" s="29">
        <v>2.3800000000000002E-2</v>
      </c>
      <c r="G78" s="29">
        <v>6.3509999999999997E-2</v>
      </c>
      <c r="H78" s="29">
        <v>0.80100000000000005</v>
      </c>
      <c r="I78" s="29">
        <v>0.1041</v>
      </c>
      <c r="J78" s="29">
        <v>2.93E-2</v>
      </c>
      <c r="K78" s="29">
        <v>9.6600000000000005E-2</v>
      </c>
      <c r="L78" s="29">
        <v>5.3499999999999999E-2</v>
      </c>
    </row>
    <row r="79" spans="1:12" x14ac:dyDescent="0.2">
      <c r="A79" s="29" t="s">
        <v>514</v>
      </c>
      <c r="B79" s="29" t="s">
        <v>515</v>
      </c>
      <c r="C79" s="60">
        <v>45171</v>
      </c>
      <c r="D79" s="29">
        <v>1.1640000000000001E-3</v>
      </c>
      <c r="E79" s="29">
        <v>1.0760000000000001</v>
      </c>
      <c r="F79" s="29">
        <v>2.2599999999999999E-2</v>
      </c>
      <c r="G79" s="29">
        <v>6.2780000000000002E-2</v>
      </c>
      <c r="H79" s="29">
        <v>0.80220000000000002</v>
      </c>
      <c r="I79" s="29">
        <v>-9.5200000000000007E-2</v>
      </c>
      <c r="J79" s="29">
        <v>2.7900000000000001E-2</v>
      </c>
      <c r="K79" s="29">
        <v>-4.1099999999999998E-2</v>
      </c>
      <c r="L79" s="29">
        <v>5.2499999999999998E-2</v>
      </c>
    </row>
    <row r="80" spans="1:12" x14ac:dyDescent="0.2">
      <c r="A80" s="29" t="s">
        <v>525</v>
      </c>
      <c r="B80" s="29" t="s">
        <v>526</v>
      </c>
      <c r="C80" s="29" t="s">
        <v>527</v>
      </c>
      <c r="D80" s="29">
        <v>1.8280000000000001E-2</v>
      </c>
      <c r="E80" s="29">
        <v>0.95099999999999996</v>
      </c>
      <c r="F80" s="29">
        <v>2.129E-2</v>
      </c>
      <c r="G80" s="29">
        <v>5.8130000000000001E-2</v>
      </c>
      <c r="H80" s="29">
        <v>0.8095</v>
      </c>
      <c r="I80" s="29">
        <v>6.7799999999999999E-2</v>
      </c>
      <c r="J80" s="29">
        <v>2.6100000000000002E-2</v>
      </c>
      <c r="K80" s="29">
        <v>9.9400000000000002E-2</v>
      </c>
      <c r="L80" s="29">
        <v>4.9599999999999998E-2</v>
      </c>
    </row>
    <row r="81" spans="1:12" x14ac:dyDescent="0.2">
      <c r="A81" s="29" t="s">
        <v>355</v>
      </c>
      <c r="B81" s="29" t="s">
        <v>356</v>
      </c>
      <c r="C81" s="29" t="s">
        <v>357</v>
      </c>
      <c r="D81" s="59">
        <v>2.98E-9</v>
      </c>
      <c r="E81" s="29">
        <v>1.1220000000000001</v>
      </c>
      <c r="F81" s="29">
        <v>1.9359999999999999E-2</v>
      </c>
      <c r="G81" s="29">
        <v>5.2409999999999998E-2</v>
      </c>
      <c r="H81" s="29">
        <v>0.81889999999999996</v>
      </c>
      <c r="I81" s="29">
        <v>-0.1138</v>
      </c>
      <c r="J81" s="29">
        <v>2.3699999999999999E-2</v>
      </c>
      <c r="K81" s="29">
        <v>-0.13950000000000001</v>
      </c>
      <c r="L81" s="29">
        <v>4.4200000000000003E-2</v>
      </c>
    </row>
    <row r="82" spans="1:12" x14ac:dyDescent="0.2">
      <c r="A82" s="29" t="s">
        <v>490</v>
      </c>
      <c r="B82" s="29" t="s">
        <v>491</v>
      </c>
      <c r="C82" s="29" t="s">
        <v>492</v>
      </c>
      <c r="D82" s="29">
        <v>2.0719999999999999E-4</v>
      </c>
      <c r="E82" s="29">
        <v>1.278</v>
      </c>
      <c r="F82" s="29">
        <v>6.6439999999999999E-2</v>
      </c>
      <c r="G82" s="29">
        <v>4.8379999999999999E-2</v>
      </c>
      <c r="H82" s="29">
        <v>0.82589999999999997</v>
      </c>
      <c r="I82" s="29">
        <v>-0.26179999999999998</v>
      </c>
      <c r="J82" s="29">
        <v>8.2600000000000007E-2</v>
      </c>
      <c r="K82" s="29">
        <v>-0.34079999999999999</v>
      </c>
      <c r="L82" s="29">
        <v>0.13370000000000001</v>
      </c>
    </row>
    <row r="83" spans="1:12" x14ac:dyDescent="0.2">
      <c r="A83" s="29" t="s">
        <v>376</v>
      </c>
      <c r="B83" s="29" t="s">
        <v>377</v>
      </c>
      <c r="C83" s="29" t="s">
        <v>378</v>
      </c>
      <c r="D83" s="59">
        <v>2.92E-8</v>
      </c>
      <c r="E83" s="29">
        <v>0.89700000000000002</v>
      </c>
      <c r="F83" s="29">
        <v>1.959E-2</v>
      </c>
      <c r="G83" s="29">
        <v>4.616E-2</v>
      </c>
      <c r="H83" s="29">
        <v>0.82989999999999997</v>
      </c>
      <c r="I83" s="29">
        <v>-0.1037</v>
      </c>
      <c r="J83" s="29">
        <v>2.3800000000000002E-2</v>
      </c>
      <c r="K83" s="29">
        <v>-0.1474</v>
      </c>
      <c r="L83" s="29">
        <v>4.53E-2</v>
      </c>
    </row>
    <row r="84" spans="1:12" x14ac:dyDescent="0.2">
      <c r="A84" s="29" t="s">
        <v>340</v>
      </c>
      <c r="B84" s="29" t="s">
        <v>341</v>
      </c>
      <c r="C84" s="29" t="s">
        <v>342</v>
      </c>
      <c r="D84" s="59">
        <v>1.19E-9</v>
      </c>
      <c r="E84" s="29">
        <v>0.84740000000000004</v>
      </c>
      <c r="F84" s="29">
        <v>2.724E-2</v>
      </c>
      <c r="G84" s="29">
        <v>4.5080000000000002E-2</v>
      </c>
      <c r="H84" s="29">
        <v>0.83189999999999997</v>
      </c>
      <c r="I84" s="29">
        <v>0.15920000000000001</v>
      </c>
      <c r="J84" s="29">
        <v>3.3000000000000002E-2</v>
      </c>
      <c r="K84" s="29">
        <v>0.19109999999999999</v>
      </c>
      <c r="L84" s="29">
        <v>6.3600000000000004E-2</v>
      </c>
    </row>
    <row r="85" spans="1:12" x14ac:dyDescent="0.2">
      <c r="A85" s="29" t="s">
        <v>319</v>
      </c>
      <c r="B85" s="29" t="s">
        <v>320</v>
      </c>
      <c r="C85" s="29" t="s">
        <v>321</v>
      </c>
      <c r="D85" s="59">
        <v>9.9900000000000009E-13</v>
      </c>
      <c r="E85" s="29">
        <v>1.149</v>
      </c>
      <c r="F85" s="29">
        <v>1.9470000000000001E-2</v>
      </c>
      <c r="G85" s="29">
        <v>4.1579999999999999E-2</v>
      </c>
      <c r="H85" s="29">
        <v>0.83840000000000003</v>
      </c>
      <c r="I85" s="29">
        <v>0.1426</v>
      </c>
      <c r="J85" s="29">
        <v>2.3900000000000001E-2</v>
      </c>
      <c r="K85" s="29">
        <v>0.14030000000000001</v>
      </c>
      <c r="L85" s="29">
        <v>4.4400000000000002E-2</v>
      </c>
    </row>
    <row r="86" spans="1:12" x14ac:dyDescent="0.2">
      <c r="A86" s="29" t="s">
        <v>358</v>
      </c>
      <c r="B86" s="29" t="s">
        <v>359</v>
      </c>
      <c r="C86" s="29" t="s">
        <v>360</v>
      </c>
      <c r="D86" s="59">
        <v>8.3199999999999994E-9</v>
      </c>
      <c r="E86" s="29">
        <v>1.1399999999999999</v>
      </c>
      <c r="F86" s="29">
        <v>2.282E-2</v>
      </c>
      <c r="G86" s="29">
        <v>1.8329999999999999E-2</v>
      </c>
      <c r="H86" s="29">
        <v>0.89229999999999998</v>
      </c>
      <c r="I86" s="29">
        <v>-0.1111</v>
      </c>
      <c r="J86" s="29">
        <v>2.8000000000000001E-2</v>
      </c>
      <c r="K86" s="29">
        <v>-0.1542</v>
      </c>
      <c r="L86" s="29">
        <v>5.1799999999999999E-2</v>
      </c>
    </row>
    <row r="87" spans="1:12" x14ac:dyDescent="0.2">
      <c r="A87" s="29" t="s">
        <v>496</v>
      </c>
      <c r="B87" s="29" t="s">
        <v>497</v>
      </c>
      <c r="C87" s="29" t="s">
        <v>498</v>
      </c>
      <c r="D87" s="29">
        <v>2.834E-4</v>
      </c>
      <c r="E87" s="29">
        <v>1.119</v>
      </c>
      <c r="F87" s="29">
        <v>3.0980000000000001E-2</v>
      </c>
      <c r="G87" s="29">
        <v>1.2619999999999999E-2</v>
      </c>
      <c r="H87" s="29">
        <v>0.91059999999999997</v>
      </c>
      <c r="I87" s="29">
        <v>0.1052</v>
      </c>
      <c r="J87" s="29">
        <v>3.8100000000000002E-2</v>
      </c>
      <c r="K87" s="29">
        <v>0.15079999999999999</v>
      </c>
      <c r="L87" s="29">
        <v>7.0400000000000004E-2</v>
      </c>
    </row>
    <row r="88" spans="1:12" x14ac:dyDescent="0.2">
      <c r="A88" s="29" t="s">
        <v>397</v>
      </c>
      <c r="B88" s="29" t="s">
        <v>398</v>
      </c>
      <c r="C88" s="29" t="s">
        <v>399</v>
      </c>
      <c r="D88" s="59">
        <v>1.5599999999999999E-7</v>
      </c>
      <c r="E88" s="29">
        <v>1.1579999999999999</v>
      </c>
      <c r="F88" s="29">
        <v>2.7980000000000001E-2</v>
      </c>
      <c r="G88" s="29">
        <v>1.297E-3</v>
      </c>
      <c r="H88" s="29">
        <v>0.97130000000000005</v>
      </c>
      <c r="I88" s="29">
        <v>0.14960000000000001</v>
      </c>
      <c r="J88" s="29">
        <v>3.4000000000000002E-2</v>
      </c>
      <c r="K88" s="29">
        <v>0.14480000000000001</v>
      </c>
      <c r="L88" s="29">
        <v>6.3700000000000007E-2</v>
      </c>
    </row>
    <row r="89" spans="1:12" x14ac:dyDescent="0.2">
      <c r="A89" s="29" t="s">
        <v>379</v>
      </c>
      <c r="B89" s="29" t="s">
        <v>380</v>
      </c>
      <c r="C89" s="29" t="s">
        <v>381</v>
      </c>
      <c r="D89" s="59">
        <v>3.1100000000000001E-8</v>
      </c>
      <c r="E89" s="29">
        <v>1.1120000000000001</v>
      </c>
      <c r="F89" s="29">
        <v>1.9259999999999999E-2</v>
      </c>
      <c r="G89" s="29">
        <v>2.5359999999999998E-4</v>
      </c>
      <c r="H89" s="29">
        <v>0.98729999999999996</v>
      </c>
      <c r="I89" s="29">
        <v>8.0500000000000002E-2</v>
      </c>
      <c r="J89" s="29">
        <v>2.3400000000000001E-2</v>
      </c>
      <c r="K89" s="29">
        <v>9.4100000000000003E-2</v>
      </c>
      <c r="L89" s="29">
        <v>4.41E-2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FD37-FFD1-8544-8B80-863F57D6DB7D}">
  <dimension ref="A1:F13"/>
  <sheetViews>
    <sheetView workbookViewId="0">
      <selection activeCell="C18" sqref="C18"/>
    </sheetView>
  </sheetViews>
  <sheetFormatPr baseColWidth="10" defaultRowHeight="16" x14ac:dyDescent="0.2"/>
  <cols>
    <col min="2" max="2" width="34.83203125" customWidth="1"/>
    <col min="4" max="4" width="12.33203125" customWidth="1"/>
  </cols>
  <sheetData>
    <row r="1" spans="1:6" x14ac:dyDescent="0.2">
      <c r="A1" s="51" t="s">
        <v>599</v>
      </c>
      <c r="B1" s="51" t="s">
        <v>277</v>
      </c>
      <c r="C1" s="51" t="s">
        <v>541</v>
      </c>
      <c r="D1" s="51" t="s">
        <v>556</v>
      </c>
      <c r="E1" s="51" t="s">
        <v>557</v>
      </c>
      <c r="F1" s="51" t="s">
        <v>544</v>
      </c>
    </row>
    <row r="2" spans="1:6" x14ac:dyDescent="0.2">
      <c r="A2" t="s">
        <v>546</v>
      </c>
      <c r="B2" t="s">
        <v>191</v>
      </c>
      <c r="C2">
        <v>0.47289900000000001</v>
      </c>
      <c r="D2">
        <v>5.2577100000000002E-2</v>
      </c>
      <c r="E2">
        <v>-14.243399999999999</v>
      </c>
      <c r="F2" s="56">
        <v>4.9301400000000003E-46</v>
      </c>
    </row>
    <row r="3" spans="1:6" x14ac:dyDescent="0.2">
      <c r="A3" t="s">
        <v>549</v>
      </c>
      <c r="B3" t="s">
        <v>194</v>
      </c>
      <c r="C3">
        <v>0.41791899999999998</v>
      </c>
      <c r="D3">
        <v>5.2767500000000002E-2</v>
      </c>
      <c r="E3">
        <v>-16.534199999999998</v>
      </c>
      <c r="F3" s="56">
        <v>2.08145E-61</v>
      </c>
    </row>
    <row r="4" spans="1:6" x14ac:dyDescent="0.2">
      <c r="A4" t="s">
        <v>550</v>
      </c>
      <c r="B4" t="s">
        <v>197</v>
      </c>
      <c r="C4">
        <v>0.48283700000000002</v>
      </c>
      <c r="D4">
        <v>0.12055</v>
      </c>
      <c r="E4">
        <v>-6.0396299999999998</v>
      </c>
      <c r="F4" s="56">
        <v>1.5447299999999999E-9</v>
      </c>
    </row>
    <row r="5" spans="1:6" x14ac:dyDescent="0.2">
      <c r="A5" t="s">
        <v>600</v>
      </c>
      <c r="B5" t="s">
        <v>199</v>
      </c>
      <c r="C5">
        <v>0.62373199999999995</v>
      </c>
      <c r="D5">
        <v>5.0338000000000001E-2</v>
      </c>
      <c r="E5">
        <v>-9.3773099999999996</v>
      </c>
      <c r="F5" s="56">
        <v>6.7674799999999996E-21</v>
      </c>
    </row>
    <row r="6" spans="1:6" x14ac:dyDescent="0.2">
      <c r="A6" t="s">
        <v>601</v>
      </c>
      <c r="B6" t="s">
        <v>201</v>
      </c>
      <c r="C6">
        <v>0.99302100000000004</v>
      </c>
      <c r="D6">
        <v>0.107264</v>
      </c>
      <c r="E6">
        <v>-6.5290100000000004E-2</v>
      </c>
      <c r="F6">
        <v>0.94794299999999998</v>
      </c>
    </row>
    <row r="7" spans="1:6" x14ac:dyDescent="0.2">
      <c r="A7" t="s">
        <v>602</v>
      </c>
      <c r="B7" t="s">
        <v>203</v>
      </c>
      <c r="C7">
        <v>1.4082399999999999</v>
      </c>
      <c r="D7">
        <v>0.104587</v>
      </c>
      <c r="E7">
        <v>3.2732399999999999</v>
      </c>
      <c r="F7">
        <v>1.0632199999999999E-3</v>
      </c>
    </row>
    <row r="8" spans="1:6" x14ac:dyDescent="0.2">
      <c r="A8" t="s">
        <v>603</v>
      </c>
      <c r="B8" t="s">
        <v>206</v>
      </c>
      <c r="C8">
        <v>0.88323600000000002</v>
      </c>
      <c r="D8">
        <v>6.0492400000000002E-2</v>
      </c>
      <c r="E8">
        <v>-2.05254</v>
      </c>
      <c r="F8">
        <v>4.01175E-2</v>
      </c>
    </row>
    <row r="9" spans="1:6" x14ac:dyDescent="0.2">
      <c r="A9" t="s">
        <v>604</v>
      </c>
      <c r="B9" t="s">
        <v>208</v>
      </c>
      <c r="C9">
        <v>0.54830100000000004</v>
      </c>
      <c r="D9">
        <v>7.0787699999999995E-2</v>
      </c>
      <c r="E9">
        <v>-8.4891900000000007</v>
      </c>
      <c r="F9" s="56">
        <v>2.08075E-17</v>
      </c>
    </row>
    <row r="10" spans="1:6" x14ac:dyDescent="0.2">
      <c r="A10" t="s">
        <v>605</v>
      </c>
      <c r="B10" t="s">
        <v>251</v>
      </c>
      <c r="C10">
        <v>0.83431999999999995</v>
      </c>
      <c r="D10">
        <v>0.192194</v>
      </c>
      <c r="E10">
        <v>-0.94247800000000004</v>
      </c>
      <c r="F10">
        <v>0.34594799999999998</v>
      </c>
    </row>
    <row r="11" spans="1:6" x14ac:dyDescent="0.2">
      <c r="A11" t="s">
        <v>606</v>
      </c>
      <c r="B11" t="s">
        <v>212</v>
      </c>
      <c r="C11">
        <v>1.04267</v>
      </c>
      <c r="D11">
        <v>8.1168599999999994E-2</v>
      </c>
      <c r="E11">
        <v>0.51480300000000001</v>
      </c>
      <c r="F11">
        <v>0.60669099999999998</v>
      </c>
    </row>
    <row r="12" spans="1:6" x14ac:dyDescent="0.2">
      <c r="A12" t="s">
        <v>607</v>
      </c>
      <c r="B12" t="s">
        <v>252</v>
      </c>
      <c r="C12">
        <v>0.772316</v>
      </c>
      <c r="D12">
        <v>5.7105499999999997E-2</v>
      </c>
      <c r="E12">
        <v>-4.5242899999999997</v>
      </c>
      <c r="F12" s="56">
        <v>6.0599500000000003E-6</v>
      </c>
    </row>
    <row r="13" spans="1:6" x14ac:dyDescent="0.2">
      <c r="A13" t="s">
        <v>608</v>
      </c>
      <c r="B13" t="s">
        <v>216</v>
      </c>
      <c r="C13">
        <v>1.1029199999999999</v>
      </c>
      <c r="D13">
        <v>8.5826899999999998E-2</v>
      </c>
      <c r="E13">
        <v>1.1414299999999999</v>
      </c>
      <c r="F13">
        <v>0.25369199999999997</v>
      </c>
    </row>
  </sheetData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workbookViewId="0">
      <selection activeCell="C18" sqref="C18"/>
    </sheetView>
  </sheetViews>
  <sheetFormatPr baseColWidth="10" defaultRowHeight="16" x14ac:dyDescent="0.2"/>
  <cols>
    <col min="1" max="1" width="16.83203125" customWidth="1"/>
    <col min="2" max="2" width="46.5" customWidth="1"/>
    <col min="3" max="3" width="33" customWidth="1"/>
    <col min="5" max="5" width="10.83203125" customWidth="1"/>
    <col min="6" max="6" width="32.83203125" customWidth="1"/>
  </cols>
  <sheetData>
    <row r="1" spans="1:6" ht="41" thickBot="1" x14ac:dyDescent="0.25">
      <c r="A1" s="1" t="s">
        <v>184</v>
      </c>
      <c r="B1" s="1" t="s">
        <v>185</v>
      </c>
      <c r="C1" s="1" t="s">
        <v>274</v>
      </c>
      <c r="F1" s="1" t="s">
        <v>217</v>
      </c>
    </row>
    <row r="2" spans="1:6" ht="40" thickTop="1" thickBot="1" x14ac:dyDescent="0.25">
      <c r="A2" s="82" t="s">
        <v>190</v>
      </c>
      <c r="B2" s="84" t="s">
        <v>191</v>
      </c>
      <c r="C2" s="15" t="s">
        <v>227</v>
      </c>
      <c r="F2" s="3" t="s">
        <v>218</v>
      </c>
    </row>
    <row r="3" spans="1:6" ht="20" thickBot="1" x14ac:dyDescent="0.25">
      <c r="A3" s="83"/>
      <c r="B3" s="85"/>
      <c r="C3" s="16" t="s">
        <v>228</v>
      </c>
      <c r="F3" s="7" t="s">
        <v>219</v>
      </c>
    </row>
    <row r="4" spans="1:6" ht="20" thickBot="1" x14ac:dyDescent="0.25">
      <c r="A4" s="86" t="s">
        <v>193</v>
      </c>
      <c r="B4" s="89" t="s">
        <v>194</v>
      </c>
      <c r="C4" s="17" t="s">
        <v>229</v>
      </c>
      <c r="F4" s="11" t="s">
        <v>220</v>
      </c>
    </row>
    <row r="5" spans="1:6" ht="20" thickBot="1" x14ac:dyDescent="0.25">
      <c r="A5" s="87"/>
      <c r="B5" s="90"/>
      <c r="C5" s="18" t="s">
        <v>230</v>
      </c>
      <c r="F5" s="7" t="s">
        <v>221</v>
      </c>
    </row>
    <row r="6" spans="1:6" ht="19" x14ac:dyDescent="0.2">
      <c r="A6" s="87"/>
      <c r="B6" s="90"/>
      <c r="C6" s="18" t="s">
        <v>231</v>
      </c>
    </row>
    <row r="7" spans="1:6" ht="20" thickBot="1" x14ac:dyDescent="0.25">
      <c r="A7" s="88"/>
      <c r="B7" s="91"/>
      <c r="C7" s="19" t="s">
        <v>232</v>
      </c>
    </row>
    <row r="8" spans="1:6" ht="20" thickBot="1" x14ac:dyDescent="0.25">
      <c r="A8" s="10" t="s">
        <v>196</v>
      </c>
      <c r="B8" s="11" t="s">
        <v>197</v>
      </c>
      <c r="C8" s="13" t="s">
        <v>233</v>
      </c>
    </row>
    <row r="9" spans="1:6" ht="20" thickBot="1" x14ac:dyDescent="0.25">
      <c r="A9" s="6" t="s">
        <v>198</v>
      </c>
      <c r="B9" s="7" t="s">
        <v>199</v>
      </c>
      <c r="C9" s="20" t="s">
        <v>234</v>
      </c>
    </row>
    <row r="10" spans="1:6" ht="19" x14ac:dyDescent="0.2">
      <c r="A10" s="92" t="s">
        <v>200</v>
      </c>
      <c r="B10" s="94" t="s">
        <v>201</v>
      </c>
      <c r="C10" s="21" t="s">
        <v>235</v>
      </c>
    </row>
    <row r="11" spans="1:6" ht="19" x14ac:dyDescent="0.2">
      <c r="A11" s="93"/>
      <c r="B11" s="95"/>
      <c r="C11" s="22" t="s">
        <v>236</v>
      </c>
    </row>
    <row r="12" spans="1:6" ht="20" thickBot="1" x14ac:dyDescent="0.25">
      <c r="A12" s="83"/>
      <c r="B12" s="85"/>
      <c r="C12" s="23" t="s">
        <v>237</v>
      </c>
    </row>
    <row r="13" spans="1:6" ht="39" thickBot="1" x14ac:dyDescent="0.25">
      <c r="A13" s="6" t="s">
        <v>202</v>
      </c>
      <c r="B13" s="7" t="s">
        <v>203</v>
      </c>
      <c r="C13" s="9" t="s">
        <v>238</v>
      </c>
    </row>
    <row r="14" spans="1:6" ht="19" x14ac:dyDescent="0.2">
      <c r="A14" s="92" t="s">
        <v>205</v>
      </c>
      <c r="B14" s="94" t="s">
        <v>206</v>
      </c>
      <c r="C14" s="21" t="s">
        <v>239</v>
      </c>
    </row>
    <row r="15" spans="1:6" ht="20" thickBot="1" x14ac:dyDescent="0.25">
      <c r="A15" s="83"/>
      <c r="B15" s="85"/>
      <c r="C15" s="23" t="s">
        <v>240</v>
      </c>
    </row>
    <row r="16" spans="1:6" ht="19" x14ac:dyDescent="0.2">
      <c r="A16" s="86" t="s">
        <v>207</v>
      </c>
      <c r="B16" s="89" t="s">
        <v>208</v>
      </c>
      <c r="C16" s="24" t="s">
        <v>241</v>
      </c>
    </row>
    <row r="17" spans="1:3" ht="20" thickBot="1" x14ac:dyDescent="0.25">
      <c r="A17" s="88"/>
      <c r="B17" s="91"/>
      <c r="C17" s="19" t="s">
        <v>242</v>
      </c>
    </row>
    <row r="18" spans="1:3" ht="19" x14ac:dyDescent="0.2">
      <c r="A18" s="92" t="s">
        <v>209</v>
      </c>
      <c r="B18" s="94" t="s">
        <v>210</v>
      </c>
      <c r="C18" s="21" t="s">
        <v>243</v>
      </c>
    </row>
    <row r="19" spans="1:3" ht="20" thickBot="1" x14ac:dyDescent="0.25">
      <c r="A19" s="83"/>
      <c r="B19" s="85"/>
      <c r="C19" s="23" t="s">
        <v>244</v>
      </c>
    </row>
    <row r="20" spans="1:3" ht="19" x14ac:dyDescent="0.2">
      <c r="A20" s="86" t="s">
        <v>211</v>
      </c>
      <c r="B20" s="89" t="s">
        <v>212</v>
      </c>
      <c r="C20" s="24" t="s">
        <v>245</v>
      </c>
    </row>
    <row r="21" spans="1:3" ht="19" x14ac:dyDescent="0.2">
      <c r="A21" s="87"/>
      <c r="B21" s="90"/>
      <c r="C21" s="18" t="s">
        <v>246</v>
      </c>
    </row>
    <row r="22" spans="1:3" ht="20" thickBot="1" x14ac:dyDescent="0.25">
      <c r="A22" s="88"/>
      <c r="B22" s="91"/>
      <c r="C22" s="19" t="s">
        <v>247</v>
      </c>
    </row>
    <row r="23" spans="1:3" ht="20" thickBot="1" x14ac:dyDescent="0.25">
      <c r="A23" s="10" t="s">
        <v>213</v>
      </c>
      <c r="B23" s="11" t="s">
        <v>214</v>
      </c>
      <c r="C23" s="25" t="s">
        <v>248</v>
      </c>
    </row>
    <row r="24" spans="1:3" ht="19" x14ac:dyDescent="0.2">
      <c r="A24" s="86" t="s">
        <v>215</v>
      </c>
      <c r="B24" s="89" t="s">
        <v>216</v>
      </c>
      <c r="C24" s="24" t="s">
        <v>249</v>
      </c>
    </row>
    <row r="25" spans="1:3" ht="20" thickBot="1" x14ac:dyDescent="0.25">
      <c r="A25" s="88"/>
      <c r="B25" s="91"/>
      <c r="C25" s="19" t="s">
        <v>250</v>
      </c>
    </row>
  </sheetData>
  <mergeCells count="16">
    <mergeCell ref="A20:A22"/>
    <mergeCell ref="B20:B22"/>
    <mergeCell ref="A24:A25"/>
    <mergeCell ref="B24:B25"/>
    <mergeCell ref="A14:A15"/>
    <mergeCell ref="B14:B15"/>
    <mergeCell ref="A16:A17"/>
    <mergeCell ref="B16:B17"/>
    <mergeCell ref="A18:A19"/>
    <mergeCell ref="B18:B19"/>
    <mergeCell ref="A2:A3"/>
    <mergeCell ref="B2:B3"/>
    <mergeCell ref="A4:A7"/>
    <mergeCell ref="B4:B7"/>
    <mergeCell ref="A10:A12"/>
    <mergeCell ref="B10:B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470d736-e7f7-41a8-8eab-dad544b2b579}" enabled="0" method="" siteId="{e470d736-e7f7-41a8-8eab-dad544b2b57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STable 1</vt:lpstr>
      <vt:lpstr>STable 2</vt:lpstr>
      <vt:lpstr>STable 3</vt:lpstr>
      <vt:lpstr>STable 4</vt:lpstr>
      <vt:lpstr>STable 5</vt:lpstr>
      <vt:lpstr>STable 6</vt:lpstr>
      <vt:lpstr>STable 7</vt:lpstr>
      <vt:lpstr>STable 8</vt:lpstr>
      <vt:lpstr>STable 9</vt:lpstr>
      <vt:lpstr>STable 10</vt:lpstr>
      <vt:lpstr>STable 11</vt:lpstr>
      <vt:lpstr>STable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Gaulton, Kyle</cp:lastModifiedBy>
  <dcterms:created xsi:type="dcterms:W3CDTF">2023-06-10T19:18:13Z</dcterms:created>
  <dcterms:modified xsi:type="dcterms:W3CDTF">2023-12-03T05:19:26Z</dcterms:modified>
</cp:coreProperties>
</file>