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niversity of Toronto\Interns_and_Trainees\Ashley Moo-Choy\sex_strat_PTSD\"/>
    </mc:Choice>
  </mc:AlternateContent>
  <bookViews>
    <workbookView xWindow="0" yWindow="0" windowWidth="16425" windowHeight="12330"/>
  </bookViews>
  <sheets>
    <sheet name="S1" sheetId="2" r:id="rId1"/>
    <sheet name="S2" sheetId="5" r:id="rId2"/>
    <sheet name="S3" sheetId="6" r:id="rId3"/>
    <sheet name="S4" sheetId="1" r:id="rId4"/>
    <sheet name="S5" sheetId="14" r:id="rId5"/>
    <sheet name="S6" sheetId="15" r:id="rId6"/>
    <sheet name="S7" sheetId="16" r:id="rId7"/>
    <sheet name="S8" sheetId="17" r:id="rId8"/>
    <sheet name="S9" sheetId="18" r:id="rId9"/>
    <sheet name="S10" sheetId="13" r:id="rId10"/>
    <sheet name="S11" sheetId="8" r:id="rId11"/>
    <sheet name="S12" sheetId="10" r:id="rId12"/>
    <sheet name="S13" sheetId="19" r:id="rId13"/>
    <sheet name="S14" sheetId="20" r:id="rId14"/>
    <sheet name="S15" sheetId="21" r:id="rId15"/>
  </sheets>
  <definedNames>
    <definedName name="_xlnm._FilterDatabase" localSheetId="9" hidden="1">'S10'!$A$4:$Q$58</definedName>
    <definedName name="_xlnm._FilterDatabase" localSheetId="10" hidden="1">'S11'!$A$4:$AD$527</definedName>
    <definedName name="_xlnm._FilterDatabase" localSheetId="11" hidden="1">'S12'!$A$4:$S$23</definedName>
    <definedName name="_xlnm._FilterDatabase" localSheetId="12" hidden="1">'S13'!$A$4:$L$223</definedName>
    <definedName name="_xlnm._FilterDatabase" localSheetId="13" hidden="1">'S14'!$A$4:$L$341</definedName>
    <definedName name="_xlnm._FilterDatabase" localSheetId="4" hidden="1">'S5'!$A$3:$G$321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2" i="19" l="1"/>
  <c r="L204" i="19"/>
  <c r="L154" i="19"/>
  <c r="L201" i="19"/>
  <c r="L202" i="19"/>
  <c r="L210" i="19"/>
  <c r="L221" i="19"/>
  <c r="L196" i="19"/>
  <c r="L213" i="19"/>
  <c r="L212" i="19"/>
  <c r="L194" i="19"/>
  <c r="L158" i="19"/>
  <c r="L123" i="19"/>
  <c r="L156" i="19"/>
  <c r="L155" i="19"/>
  <c r="L140" i="19"/>
  <c r="L108" i="19"/>
  <c r="L135" i="19"/>
  <c r="L139" i="19"/>
  <c r="L163" i="19"/>
  <c r="L195" i="19"/>
  <c r="L192" i="19"/>
  <c r="L222" i="19"/>
  <c r="L215" i="19"/>
  <c r="L214" i="19"/>
  <c r="L193" i="19"/>
  <c r="L217" i="19"/>
  <c r="L216" i="19"/>
  <c r="L127" i="19"/>
  <c r="L126" i="19"/>
  <c r="L181" i="19"/>
  <c r="L178" i="19"/>
  <c r="L179" i="19"/>
  <c r="L152" i="19"/>
  <c r="L147" i="19"/>
  <c r="L150" i="19"/>
  <c r="L111" i="19"/>
  <c r="L144" i="19"/>
  <c r="L109" i="19"/>
  <c r="L110" i="19"/>
  <c r="L114" i="19"/>
  <c r="L103" i="19"/>
  <c r="L148" i="19"/>
  <c r="L138" i="19"/>
  <c r="L131" i="19"/>
  <c r="L134" i="19"/>
  <c r="L132" i="19"/>
  <c r="L130" i="19"/>
  <c r="L129" i="19"/>
  <c r="L190" i="19"/>
  <c r="L180" i="19"/>
  <c r="L200" i="19"/>
  <c r="L105" i="19"/>
  <c r="L157" i="19"/>
  <c r="L104" i="19"/>
  <c r="L101" i="19"/>
  <c r="L120" i="19"/>
  <c r="L133" i="19"/>
  <c r="L219" i="19"/>
  <c r="L218" i="19"/>
  <c r="L220" i="19"/>
  <c r="L199" i="19"/>
  <c r="L151" i="19"/>
  <c r="L142" i="19"/>
  <c r="L145" i="19"/>
  <c r="L159" i="19"/>
  <c r="L99" i="19"/>
  <c r="L183" i="19"/>
  <c r="L174" i="19"/>
  <c r="L176" i="19"/>
  <c r="L153" i="19"/>
  <c r="L143" i="19"/>
  <c r="L191" i="19"/>
  <c r="L189" i="19"/>
  <c r="L122" i="19"/>
  <c r="L208" i="19"/>
  <c r="L206" i="19"/>
  <c r="L97" i="19"/>
  <c r="L188" i="19"/>
  <c r="L223" i="19"/>
  <c r="L203" i="19"/>
  <c r="L100" i="19"/>
  <c r="L185" i="19"/>
  <c r="L173" i="19"/>
  <c r="L146" i="19"/>
  <c r="L128" i="19"/>
  <c r="L161" i="19"/>
  <c r="L106" i="19"/>
  <c r="L164" i="19"/>
  <c r="L115" i="19"/>
  <c r="L205" i="19"/>
  <c r="L209" i="19"/>
  <c r="L119" i="19"/>
  <c r="L149" i="19"/>
  <c r="L137" i="19"/>
  <c r="L136" i="19"/>
  <c r="L175" i="19"/>
  <c r="L113" i="19"/>
  <c r="L141" i="19"/>
  <c r="L102" i="19"/>
  <c r="L116" i="19"/>
  <c r="L187" i="19"/>
  <c r="L182" i="19"/>
  <c r="L98" i="19"/>
  <c r="L207" i="19"/>
  <c r="L177" i="19"/>
  <c r="L124" i="19"/>
  <c r="L121" i="19"/>
  <c r="L186" i="19"/>
  <c r="L165" i="19"/>
  <c r="L184" i="19"/>
  <c r="L197" i="19"/>
  <c r="L107" i="19"/>
  <c r="L118" i="19"/>
  <c r="L211" i="19"/>
  <c r="L160" i="19"/>
  <c r="L117" i="19"/>
  <c r="L125" i="19"/>
  <c r="L112" i="19"/>
  <c r="L198" i="19"/>
  <c r="L10" i="19"/>
  <c r="L45" i="19"/>
  <c r="L7" i="19"/>
  <c r="L169" i="19"/>
  <c r="L66" i="19"/>
  <c r="L60" i="19"/>
  <c r="L168" i="19"/>
  <c r="L9" i="19"/>
  <c r="L11" i="19"/>
  <c r="L8" i="19"/>
  <c r="L33" i="19"/>
  <c r="L49" i="19"/>
  <c r="L170" i="19"/>
  <c r="L42" i="19"/>
  <c r="L75" i="19"/>
  <c r="L166" i="19"/>
  <c r="L69" i="19"/>
  <c r="L64" i="19"/>
  <c r="L48" i="19"/>
  <c r="L39" i="19"/>
  <c r="L76" i="19"/>
  <c r="L35" i="19"/>
  <c r="L55" i="19"/>
  <c r="L38" i="19"/>
  <c r="L70" i="19"/>
  <c r="L50" i="19"/>
  <c r="L21" i="19"/>
  <c r="L78" i="19"/>
  <c r="L32" i="19"/>
  <c r="L47" i="19"/>
  <c r="L57" i="19"/>
  <c r="L77" i="19"/>
  <c r="L53" i="19"/>
  <c r="L40" i="19"/>
  <c r="L18" i="19"/>
  <c r="L51" i="19"/>
  <c r="L59" i="19"/>
  <c r="L80" i="19"/>
  <c r="L44" i="19"/>
  <c r="L85" i="19"/>
  <c r="L65" i="19"/>
  <c r="L83" i="19"/>
  <c r="L88" i="19"/>
  <c r="L86" i="19"/>
  <c r="L84" i="19"/>
  <c r="L56" i="19"/>
  <c r="L61" i="19"/>
  <c r="L74" i="19"/>
  <c r="L79" i="19"/>
  <c r="L46" i="19"/>
  <c r="L27" i="19"/>
  <c r="L71" i="19"/>
  <c r="L91" i="19"/>
  <c r="L89" i="19"/>
  <c r="L68" i="19"/>
  <c r="L81" i="19"/>
  <c r="L43" i="19"/>
  <c r="L62" i="19"/>
  <c r="L24" i="19"/>
  <c r="L29" i="19"/>
  <c r="L41" i="19"/>
  <c r="L171" i="19"/>
  <c r="L72" i="19"/>
  <c r="L54" i="19"/>
  <c r="L172" i="19"/>
  <c r="L90" i="19"/>
  <c r="L73" i="19"/>
  <c r="L82" i="19"/>
  <c r="L25" i="19"/>
  <c r="L58" i="19"/>
  <c r="L87" i="19"/>
  <c r="L31" i="19"/>
  <c r="L26" i="19"/>
  <c r="L37" i="19"/>
  <c r="L15" i="19"/>
  <c r="L167" i="19"/>
  <c r="L17" i="19"/>
  <c r="L93" i="19"/>
  <c r="L95" i="19"/>
  <c r="L12" i="19"/>
  <c r="L16" i="19"/>
  <c r="L23" i="19"/>
  <c r="L19" i="19"/>
  <c r="L67" i="19"/>
  <c r="L92" i="19"/>
  <c r="L96" i="19"/>
  <c r="L13" i="19"/>
  <c r="L30" i="19"/>
  <c r="L36" i="19"/>
  <c r="L63" i="19"/>
  <c r="L22" i="19"/>
  <c r="L14" i="19"/>
  <c r="L6" i="19"/>
  <c r="L5" i="19"/>
  <c r="L20" i="19"/>
  <c r="L28" i="19"/>
  <c r="L34" i="19"/>
  <c r="L52" i="19"/>
  <c r="L94" i="19"/>
  <c r="N14" i="2" l="1"/>
  <c r="N12" i="2"/>
  <c r="N4" i="2"/>
  <c r="N6" i="2"/>
</calcChain>
</file>

<file path=xl/sharedStrings.xml><?xml version="1.0" encoding="utf-8"?>
<sst xmlns="http://schemas.openxmlformats.org/spreadsheetml/2006/main" count="7582" uniqueCount="2263">
  <si>
    <t>lhs</t>
  </si>
  <si>
    <t>op</t>
  </si>
  <si>
    <t>rhs</t>
  </si>
  <si>
    <t>Unstand_Est</t>
  </si>
  <si>
    <t>Unstand_SE</t>
  </si>
  <si>
    <t>STD_Genotype</t>
  </si>
  <si>
    <t>STD_Genotype_SE</t>
  </si>
  <si>
    <t>STD_All</t>
  </si>
  <si>
    <t>p_value</t>
  </si>
  <si>
    <t>F1</t>
  </si>
  <si>
    <t>=~</t>
  </si>
  <si>
    <t>concentrate</t>
  </si>
  <si>
    <t>distant</t>
  </si>
  <si>
    <t>irritable</t>
  </si>
  <si>
    <t>thoughts</t>
  </si>
  <si>
    <t>upset</t>
  </si>
  <si>
    <t>F2</t>
  </si>
  <si>
    <t>avoid</t>
  </si>
  <si>
    <t>~~</t>
  </si>
  <si>
    <t>NA</t>
  </si>
  <si>
    <t>Sex</t>
  </si>
  <si>
    <t>Trait</t>
  </si>
  <si>
    <t>UKB Field ID</t>
  </si>
  <si>
    <t>Female</t>
  </si>
  <si>
    <t>Avoid</t>
  </si>
  <si>
    <t>lambda gc</t>
  </si>
  <si>
    <t>intercept (se)</t>
  </si>
  <si>
    <t>h2 (se)</t>
  </si>
  <si>
    <t>0.0404 (0.008)</t>
  </si>
  <si>
    <t>0.9966 (0.0067)</t>
  </si>
  <si>
    <t>Concentrate</t>
  </si>
  <si>
    <t>0.038 (0.0077)</t>
  </si>
  <si>
    <t>0.9984 (0.0064)</t>
  </si>
  <si>
    <t>attenuation ratio (se)</t>
  </si>
  <si>
    <t>Thoughts</t>
  </si>
  <si>
    <t>0.0508 (0.0072)</t>
  </si>
  <si>
    <t>0.9899 (0.0059)</t>
  </si>
  <si>
    <t>Irritable</t>
  </si>
  <si>
    <t>0.0371 (0.0138)</t>
  </si>
  <si>
    <t>1.0027 (0.0061)</t>
  </si>
  <si>
    <t>0.0991 (0.2257)</t>
  </si>
  <si>
    <t>Upset</t>
  </si>
  <si>
    <t>Distant</t>
  </si>
  <si>
    <t>0.067 (0.0083)</t>
  </si>
  <si>
    <t>0.9864 (0.0064)</t>
  </si>
  <si>
    <t>0.0439 (0.0152)</t>
  </si>
  <si>
    <t>1.0076 (0.0064)</t>
  </si>
  <si>
    <t>0.2069 (0.1735)</t>
  </si>
  <si>
    <t>Male</t>
  </si>
  <si>
    <t>0.0196 (0.0086)</t>
  </si>
  <si>
    <t>1.0133 (0.0067)</t>
  </si>
  <si>
    <t>0.3995 (0.203)</t>
  </si>
  <si>
    <t>0.0342 (0.0093)</t>
  </si>
  <si>
    <t>1.0075 (0.0064)</t>
  </si>
  <si>
    <t>0.1773 (0.1514)</t>
  </si>
  <si>
    <t>0.0283 (0.0236)</t>
  </si>
  <si>
    <t>1.001 (0.0067)</t>
  </si>
  <si>
    <t>0.0815 (0.5562)</t>
  </si>
  <si>
    <t>0.0382 (0.0226)</t>
  </si>
  <si>
    <t>1.0092 (0.0065)</t>
  </si>
  <si>
    <t>0.3855 (0.2697)</t>
  </si>
  <si>
    <t>0.0436 (0.0094)</t>
  </si>
  <si>
    <t>1.0112 (0.0066)</t>
  </si>
  <si>
    <t>0.2011 (0.1183)</t>
  </si>
  <si>
    <t>0.0348 (0.0092)</t>
  </si>
  <si>
    <t>1.0122 (0.0064)</t>
  </si>
  <si>
    <t>0.254 (0.1329)</t>
  </si>
  <si>
    <t>h2 z</t>
  </si>
  <si>
    <t>h2 p</t>
  </si>
  <si>
    <t>h2 z_diff</t>
  </si>
  <si>
    <t>h2 p_diff</t>
  </si>
  <si>
    <t>p2</t>
  </si>
  <si>
    <t>Trait Description</t>
  </si>
  <si>
    <t>"Over the last two weeks, how often have you been bothered by trouble concentrating on things, such as reading the newspaper or watching television"</t>
  </si>
  <si>
    <t>Participant responses</t>
  </si>
  <si>
    <t>1 = "Not at all"
2 = "Several days"
3 = "More than half the days" 
4 = "Nearly every day"
-818 = "Prefer not to answer"</t>
  </si>
  <si>
    <t>0 = "Not at all"
1 = "A little bit"
2 = "Moderately" 
3 = "Quite a bit"
4 = "Extremely"
-818 = "Prefer not to answer"</t>
  </si>
  <si>
    <t>"Please indicate how much you have been bothered by avoiding activities or situations because they reminded you of a stressful event (in the past month)."</t>
  </si>
  <si>
    <t>"Please indicate how much you have been bothered by repeated, disturbing memories, thoughts, or images of a stressful experience (in the past month)."</t>
  </si>
  <si>
    <t>"Please indicate how much you have been bothered by feeling very upset when something reminded you or a stressful experience (in the past month)."</t>
  </si>
  <si>
    <t>"Please indicate how much you have been bothered by feeling distant or cut off from other people (in the past month)."</t>
  </si>
  <si>
    <t>"Please indicate how much you have been bothered by feeling irritable or having angry outbursts (in the past month)."</t>
  </si>
  <si>
    <t>N</t>
  </si>
  <si>
    <t>Factor1</t>
  </si>
  <si>
    <t>Factor2</t>
  </si>
  <si>
    <t>Males</t>
  </si>
  <si>
    <t>Females</t>
  </si>
  <si>
    <t>SS Loadings</t>
  </si>
  <si>
    <t>Proportion Var</t>
  </si>
  <si>
    <t>Cumulative Var</t>
  </si>
  <si>
    <t>Female 1-factor</t>
  </si>
  <si>
    <t>Model</t>
  </si>
  <si>
    <t>Female 2-factor</t>
  </si>
  <si>
    <t>Male 1-factor</t>
  </si>
  <si>
    <t>Male 2-factor</t>
  </si>
  <si>
    <t>Chi-squared</t>
  </si>
  <si>
    <t>CFI</t>
  </si>
  <si>
    <t>AIC</t>
  </si>
  <si>
    <t>SRMR</t>
  </si>
  <si>
    <t>rg</t>
  </si>
  <si>
    <t>se</t>
  </si>
  <si>
    <t>z</t>
  </si>
  <si>
    <t>p</t>
  </si>
  <si>
    <t>h2_obs</t>
  </si>
  <si>
    <t>h2_obs_se</t>
  </si>
  <si>
    <t>Male F1</t>
  </si>
  <si>
    <t>Male F2</t>
  </si>
  <si>
    <t>zdiff</t>
  </si>
  <si>
    <t>Female F1</t>
  </si>
  <si>
    <t>Group Names</t>
  </si>
  <si>
    <t>hyper_p</t>
  </si>
  <si>
    <t>Fold Enrichment</t>
  </si>
  <si>
    <t>Fold Depletion</t>
  </si>
  <si>
    <t>Psychiatric</t>
  </si>
  <si>
    <t>Environment</t>
  </si>
  <si>
    <t>Respiratory</t>
  </si>
  <si>
    <t>Ear, Nose, Throat</t>
  </si>
  <si>
    <t>Body Structures</t>
  </si>
  <si>
    <t>Cardiovascular</t>
  </si>
  <si>
    <t>Gastrointestinal</t>
  </si>
  <si>
    <t>Nutritional</t>
  </si>
  <si>
    <t>Musculoskeletal</t>
  </si>
  <si>
    <t>Dermatological</t>
  </si>
  <si>
    <t>Medication</t>
  </si>
  <si>
    <t>Hematological</t>
  </si>
  <si>
    <t>Neurological</t>
  </si>
  <si>
    <t>Ophthalmological</t>
  </si>
  <si>
    <t>Cognitive</t>
  </si>
  <si>
    <t>Metabolic</t>
  </si>
  <si>
    <t>Immunological</t>
  </si>
  <si>
    <t>Neoplasms</t>
  </si>
  <si>
    <t>Urogenital</t>
  </si>
  <si>
    <t>Endocrine</t>
  </si>
  <si>
    <t>fdr &lt; 0.05 for male f1 and f2</t>
  </si>
  <si>
    <t>fdr &lt; 0.05 for male f1 and P&gt;0.05 f2</t>
  </si>
  <si>
    <t>fdr &lt; 0.05 for male f2 and P&gt;0.05 f1</t>
  </si>
  <si>
    <t>fdr</t>
  </si>
  <si>
    <t>Domain</t>
  </si>
  <si>
    <t>-</t>
  </si>
  <si>
    <t>fdr &lt; 0.05 for female f1 and f2</t>
  </si>
  <si>
    <t>fdr &lt; 0.05 for female f1 and P&gt;0.05 f2</t>
  </si>
  <si>
    <t>fdr &lt; 0.05 for female f2 and P&gt;0.05 f1</t>
  </si>
  <si>
    <t>BETA</t>
  </si>
  <si>
    <t>SE</t>
  </si>
  <si>
    <t>P</t>
  </si>
  <si>
    <t>Bladder</t>
  </si>
  <si>
    <t>Liver</t>
  </si>
  <si>
    <t>Lung</t>
  </si>
  <si>
    <t>Skeletal</t>
  </si>
  <si>
    <t>Ovary</t>
  </si>
  <si>
    <t>Pancreas</t>
  </si>
  <si>
    <t>Pituitary</t>
  </si>
  <si>
    <t>Prostate</t>
  </si>
  <si>
    <t>Spleen</t>
  </si>
  <si>
    <t>Stomach</t>
  </si>
  <si>
    <t>Testis</t>
  </si>
  <si>
    <t>Thyroid</t>
  </si>
  <si>
    <t>Uterus</t>
  </si>
  <si>
    <t>Vagina</t>
  </si>
  <si>
    <t>FULL_NAME</t>
  </si>
  <si>
    <t>Adipose_Subcutaneous</t>
  </si>
  <si>
    <t>Adipose_Visceral_Omentum</t>
  </si>
  <si>
    <t>Adrenal_Gland</t>
  </si>
  <si>
    <t>Artery_Aorta</t>
  </si>
  <si>
    <t>Artery_Coronary</t>
  </si>
  <si>
    <t>Artery_Tibial</t>
  </si>
  <si>
    <t>Brain_Amygdala</t>
  </si>
  <si>
    <t>Brain_Anterior_cingulate_cortex_BA24</t>
  </si>
  <si>
    <t>Brain_Caudate_basal_ganglia</t>
  </si>
  <si>
    <t>Brain_Cerebellar_Hemisphere</t>
  </si>
  <si>
    <t>Brain_Cerebellum</t>
  </si>
  <si>
    <t>Brain_Cortex</t>
  </si>
  <si>
    <t>Brain_Frontal_Cortex_BA9</t>
  </si>
  <si>
    <t>Brain_Hippocampus</t>
  </si>
  <si>
    <t>Brain_Hypothalamus</t>
  </si>
  <si>
    <t>Brain_Nucleus_accumbens_basal_ganglia</t>
  </si>
  <si>
    <t>Brain_Putamen_basal_ganglia</t>
  </si>
  <si>
    <t>Brain_Spinal_cord_cervical_c-1</t>
  </si>
  <si>
    <t>Brain_Substantia_nigra</t>
  </si>
  <si>
    <t>Breast_Mammary_Tissue</t>
  </si>
  <si>
    <t>Cells_Cultured_fibroblasts</t>
  </si>
  <si>
    <t>Cells_EBV-transformed_lymphocytes</t>
  </si>
  <si>
    <t>Cervix_Ectocervix</t>
  </si>
  <si>
    <t>Cervix_Endocervix</t>
  </si>
  <si>
    <t>Colon_Sigmoid</t>
  </si>
  <si>
    <t>Colon_Transverse</t>
  </si>
  <si>
    <t>Esophagus_Gastroesophageal_Junction</t>
  </si>
  <si>
    <t>Esophagus_Mucosa</t>
  </si>
  <si>
    <t>Esophagus_Muscularis</t>
  </si>
  <si>
    <t>Fallopian_Tube</t>
  </si>
  <si>
    <t>Heart_Atrial_Appendage</t>
  </si>
  <si>
    <t>Heart_Left_Ventricle</t>
  </si>
  <si>
    <t>Kidney_Cortex</t>
  </si>
  <si>
    <t>Kidney_Medulla</t>
  </si>
  <si>
    <t>Minor_Salivary_Gland</t>
  </si>
  <si>
    <t>Muscle_Skeletal</t>
  </si>
  <si>
    <t>Nerve_Tibial</t>
  </si>
  <si>
    <t>Skin_Not_Sun_Exposed_Suprapubic</t>
  </si>
  <si>
    <t>Skin_Sun_Exposed_Lower_leg</t>
  </si>
  <si>
    <t>Small_Intestine_Terminal_Ileum</t>
  </si>
  <si>
    <t>Whole_Blood</t>
  </si>
  <si>
    <t>FDR</t>
  </si>
  <si>
    <t>atlas ID</t>
  </si>
  <si>
    <t>PMID</t>
  </si>
  <si>
    <t>Year</t>
  </si>
  <si>
    <t>P-value</t>
  </si>
  <si>
    <t>Frequency of tenseness / restlessness in last 2 weeks</t>
  </si>
  <si>
    <t>Depression</t>
  </si>
  <si>
    <t>Depressive affect subcluster</t>
  </si>
  <si>
    <t>Seen doctor (GP) for nerves, anxiety, tension or depression</t>
  </si>
  <si>
    <t>Miserableness (MIS)</t>
  </si>
  <si>
    <t>Frequency of tiredness / lethargy in last 2 weeks</t>
  </si>
  <si>
    <t>Average total household income before tax</t>
  </si>
  <si>
    <t>Miserableness</t>
  </si>
  <si>
    <t>Connective Tissue</t>
  </si>
  <si>
    <t>Rheumatoid Arthritis</t>
  </si>
  <si>
    <t>Neuroticism (univariate)</t>
  </si>
  <si>
    <t>Neutrophil count (two-way meta)</t>
  </si>
  <si>
    <t>Sum neutrophil eosinophil count (two-way meta)</t>
  </si>
  <si>
    <t>Sum basophil neutrophil count (two-way meta)</t>
  </si>
  <si>
    <t>Granulocyte count (two-way meta)</t>
  </si>
  <si>
    <t>Myeloid white cell count (two-way meta)</t>
  </si>
  <si>
    <t>Traumatic events - Avoided activities or situations because of previous stressful experience in past month</t>
  </si>
  <si>
    <t>White blood cell count (two-way meta)</t>
  </si>
  <si>
    <t>Impedance measures - Leg fat percentage (left)</t>
  </si>
  <si>
    <t>Neuroticism general factor</t>
  </si>
  <si>
    <t>Broad depression</t>
  </si>
  <si>
    <t>Impedance measures - Leg fat percentage (right)</t>
  </si>
  <si>
    <t>Neuroticism sum score</t>
  </si>
  <si>
    <t>Morning/evening person (chronotype)</t>
  </si>
  <si>
    <t>Traumatic events - Felt very upset when reminded of stressful expresince in past month</t>
  </si>
  <si>
    <t>Morningness</t>
  </si>
  <si>
    <t>Loneliness (MTAG)</t>
  </si>
  <si>
    <t>Mean platelet volume (three-way meta)</t>
  </si>
  <si>
    <t>Illnesses of siblings: Severe depression</t>
  </si>
  <si>
    <t>Neuroticism</t>
  </si>
  <si>
    <t>Environmental</t>
  </si>
  <si>
    <t>Thyroid preparations</t>
  </si>
  <si>
    <t>Seen a psychiatrist for nerves, anxiety, tension or depression</t>
  </si>
  <si>
    <t>Neutrophil count (three-way meta)</t>
  </si>
  <si>
    <t>Traumatic events - Repeated disturbing thoughts of stressful experience in past month</t>
  </si>
  <si>
    <t>Arms-arm fat ratio (female)</t>
  </si>
  <si>
    <t>Body Mass Index</t>
  </si>
  <si>
    <t>Sum neutrophil eosinophil count (three-way meta)</t>
  </si>
  <si>
    <t>Mood swings (MOOD)</t>
  </si>
  <si>
    <t>Sum basophil neutrophil count (three-way meta)</t>
  </si>
  <si>
    <t>Activities</t>
  </si>
  <si>
    <t>Childhood sunburn occasions</t>
  </si>
  <si>
    <t>White blood cell count (three-way meta)</t>
  </si>
  <si>
    <t>Impedance measures - Arm fat percentage (left)</t>
  </si>
  <si>
    <t>Granulocyte count (three-way meta)</t>
  </si>
  <si>
    <t>Sitting height</t>
  </si>
  <si>
    <t>Impedance measures - Body Mass Index (BMI)</t>
  </si>
  <si>
    <t>Mood swings</t>
  </si>
  <si>
    <t>Impedance measures - Arm fat percentage (right)</t>
  </si>
  <si>
    <t>Depression - Recent poor appetite or overeting</t>
  </si>
  <si>
    <t>Myeloid white cell count (three-way meta)</t>
  </si>
  <si>
    <t>Nervous feelings (NERV-FEEL)</t>
  </si>
  <si>
    <t>Chronotype</t>
  </si>
  <si>
    <t>Frequency of walking for pleasure in last 4 weeks</t>
  </si>
  <si>
    <t>Mania - Ever had period extreme irritability</t>
  </si>
  <si>
    <t>Impedance measures - Body fat percentage</t>
  </si>
  <si>
    <t>Short sleep</t>
  </si>
  <si>
    <t>Mean platelet volume (two-way meta)</t>
  </si>
  <si>
    <t>Loneliness</t>
  </si>
  <si>
    <t>Nervous feelings</t>
  </si>
  <si>
    <t>Impedance measures - Leg fat mass (left)</t>
  </si>
  <si>
    <t>Frequency of unenthusiasm / disinterest in last 2 weeks</t>
  </si>
  <si>
    <t>Mental health - Illness, injury, bereavement, stress in last 2 years: Financial difficulties</t>
  </si>
  <si>
    <t>Impedance measures - Leg fat mass (right)</t>
  </si>
  <si>
    <t>Standing height</t>
  </si>
  <si>
    <t>Happiness and subjective well-being - General happiness</t>
  </si>
  <si>
    <t>Depressive symptoms</t>
  </si>
  <si>
    <t>Traumatic events - Felt distant from other people in past month</t>
  </si>
  <si>
    <t>Neuroticism score</t>
  </si>
  <si>
    <t>Impedance measures - Arm fat mass (right)</t>
  </si>
  <si>
    <t>Morning person (binary)</t>
  </si>
  <si>
    <t>Drugs for peptic ulcer and gastro-oesophageal reflux disease (GORD)</t>
  </si>
  <si>
    <t>Reproduction</t>
  </si>
  <si>
    <t>Age at first live birth (female)</t>
  </si>
  <si>
    <t>Body Mass Index (female)</t>
  </si>
  <si>
    <t>Social Interactions</t>
  </si>
  <si>
    <t>Friendships satisfaction</t>
  </si>
  <si>
    <t>Mean corpuscular hemoglobin (three-way meta)</t>
  </si>
  <si>
    <t>Major dietary changes in the last 5 years</t>
  </si>
  <si>
    <t>Family relationship satisfaction</t>
  </si>
  <si>
    <t>Impedance measures - Arm fat mass (left)</t>
  </si>
  <si>
    <t>Impedance measures - Trunk fat percentage</t>
  </si>
  <si>
    <t>Mean corpuscular volume (three-way meta)</t>
  </si>
  <si>
    <t>Impedance measures - Whole body fat mass</t>
  </si>
  <si>
    <t>Non-cancer illness code, self-reported: hypothyroidism/myxoedema</t>
  </si>
  <si>
    <t>Major depressive disorder</t>
  </si>
  <si>
    <t>Depression - Recent lack of interenst of pleasure in doing things</t>
  </si>
  <si>
    <t>BioRxiv: https://doi.org/10.1101/288630</t>
  </si>
  <si>
    <t>Fornix (cres) / Stria terminalis mode of anisotropy</t>
  </si>
  <si>
    <t>Left cerebellum white matter</t>
  </si>
  <si>
    <t>Cereal type: Muesli</t>
  </si>
  <si>
    <t>Number of full brothers</t>
  </si>
  <si>
    <t>Depression - Ever had prolonged loss of interest in normal activities</t>
  </si>
  <si>
    <t>Self-reported tiredness</t>
  </si>
  <si>
    <t>Educational attainment</t>
  </si>
  <si>
    <t>Fed-up feelings (FED_UP)</t>
  </si>
  <si>
    <t>Age first had sexual intercourse</t>
  </si>
  <si>
    <t>Education - Qualifications</t>
  </si>
  <si>
    <t>Diagnoses - main ICD10: R07 Pain in throat and chest</t>
  </si>
  <si>
    <t>Alcohol usually taken with meals</t>
  </si>
  <si>
    <t>Depression - Recent feelings of tiredness or low enery</t>
  </si>
  <si>
    <t>BioRxiv: https://doi.org/10.1101/288564</t>
  </si>
  <si>
    <t>Fornix (cres) / Stria terminalis fractional anisotropy</t>
  </si>
  <si>
    <t>Brain stem</t>
  </si>
  <si>
    <t>Illnesses of mother: Severe depression</t>
  </si>
  <si>
    <t>Estimated bone mineral density from heel ultrasounds</t>
  </si>
  <si>
    <t>Intelligence</t>
  </si>
  <si>
    <t>Lamb/mutton intake</t>
  </si>
  <si>
    <t>Impedance measures - Trunk fat mass</t>
  </si>
  <si>
    <t>Heel bone mineral density</t>
  </si>
  <si>
    <t>Alcohol - Alcohol drinker status: Previous vs Current</t>
  </si>
  <si>
    <t>Depression - Recent trouble concentrating on things</t>
  </si>
  <si>
    <t>Fed-up feelings</t>
  </si>
  <si>
    <t>Lymphocyte percentage of white cells (two-way meta)</t>
  </si>
  <si>
    <t>Doctor diagnosed hayfever or allergic rhinitis</t>
  </si>
  <si>
    <t>Ever highly irritable/argumentative for 2 days</t>
  </si>
  <si>
    <t>Fluid intelligence score</t>
  </si>
  <si>
    <t>Worry subcluster</t>
  </si>
  <si>
    <t>Hip circumference</t>
  </si>
  <si>
    <t>Neutrophil percentage of white cells (two-way meta)</t>
  </si>
  <si>
    <t>Waist circumference</t>
  </si>
  <si>
    <t>Autism spectrum disorder</t>
  </si>
  <si>
    <t>Mean corpuscular hemoglobin (two-way meta)</t>
  </si>
  <si>
    <t>Frequency of depressed mood in last 2 weeks</t>
  </si>
  <si>
    <t>Loneliness, isolation (LONE)</t>
  </si>
  <si>
    <t>Prospective memory test - Duration screen displayed</t>
  </si>
  <si>
    <t>Lymphocyte percentage of white cells (three-way meta)</t>
  </si>
  <si>
    <t>Snoring</t>
  </si>
  <si>
    <t>Mean corpuscular volume (two-way meta)</t>
  </si>
  <si>
    <t>Time spend outdoors in summer</t>
  </si>
  <si>
    <t>Right cerebellum white matter</t>
  </si>
  <si>
    <t>Neutrophil percentage of white cells (three-way meta)</t>
  </si>
  <si>
    <t>Fluid intelligence test - FI6 : conditional arithmetic</t>
  </si>
  <si>
    <t>Sleep duration</t>
  </si>
  <si>
    <t>Social support - Leisure/social activities: Adult education class</t>
  </si>
  <si>
    <t>Alcohol intake frequency</t>
  </si>
  <si>
    <t>Loneliness, isolation</t>
  </si>
  <si>
    <t>Depression - Recent feelings of inadequacy</t>
  </si>
  <si>
    <t>Bipolar and major depression status</t>
  </si>
  <si>
    <t>Time spent outdoors in winter</t>
  </si>
  <si>
    <t>Job involves mainly walking or standing</t>
  </si>
  <si>
    <t>Poultry intake</t>
  </si>
  <si>
    <t>Posttraumatic stress disorder</t>
  </si>
  <si>
    <t>Able to confide</t>
  </si>
  <si>
    <t>Distance between home and job workplace</t>
  </si>
  <si>
    <t>Depression - Recent feelings of depression</t>
  </si>
  <si>
    <t>Ever unenthusiastic/disinterested for a whole week</t>
  </si>
  <si>
    <t>Bread type: Brown</t>
  </si>
  <si>
    <t>Body Mass Index (male)</t>
  </si>
  <si>
    <t>Pain type(s) experienced in last month: Stomach or abdominal pain</t>
  </si>
  <si>
    <t>Happiness</t>
  </si>
  <si>
    <t>Salt added to food</t>
  </si>
  <si>
    <t>Ankylosing spondylitis</t>
  </si>
  <si>
    <t>Number of days/week walked 10+ minutes</t>
  </si>
  <si>
    <t>Blood urea nitrogen</t>
  </si>
  <si>
    <t>Types of transport used (excluding work): Public transport</t>
  </si>
  <si>
    <t>Health satisfaction</t>
  </si>
  <si>
    <t>Guilty feelings (GUILT)</t>
  </si>
  <si>
    <t>Male-specific factors - Hair/balding pattern: Pattern 1</t>
  </si>
  <si>
    <t>Illnesses of father: Heart disease</t>
  </si>
  <si>
    <t>GLP-1 stimulated insulin secretion</t>
  </si>
  <si>
    <t>Depression - Recent thoughts of suicide or self-harm</t>
  </si>
  <si>
    <t>Frequency of travelling from home to job workplace</t>
  </si>
  <si>
    <t>Serum Thyroid-stimulating hormone level</t>
  </si>
  <si>
    <t>Male pattern baldness (BOLT LMM infinitesimal mixed model)</t>
  </si>
  <si>
    <t>Age at menopause (last menstrual period) (female)</t>
  </si>
  <si>
    <t>Traumatic events - Felt loved as child</t>
  </si>
  <si>
    <t>Guilty feelings</t>
  </si>
  <si>
    <t>Smoking cessation</t>
  </si>
  <si>
    <t>Platelet distribution width (three-way meta)</t>
  </si>
  <si>
    <t>Ever depressed for a whole week</t>
  </si>
  <si>
    <t>Left caudate</t>
  </si>
  <si>
    <t>Types of physical activity in last 4 weeks: Heavy DIY (eg: weeding, lawn mowing, carpentry, digging)</t>
  </si>
  <si>
    <t>Hair colour (natural, before greying): Red</t>
  </si>
  <si>
    <t>Mortality</t>
  </si>
  <si>
    <t>Diagnoses - secondary ICD10: Z82 Family history of certain disabilities and chronic diseases (leading to disablement)</t>
  </si>
  <si>
    <t>Anxiety - Recent trouble relaxing</t>
  </si>
  <si>
    <t>Diagnoses - main ICD10: D12 Benign neoplasm of colon, rectum, anus and anal canal</t>
  </si>
  <si>
    <t>Left superior frontal</t>
  </si>
  <si>
    <t>Sensitivity / hurt feelings (HURT)</t>
  </si>
  <si>
    <t>Never eat eggs, dairy, wheat, sugar: Eggs or foods containing eggs</t>
  </si>
  <si>
    <t>Sleep midpoint</t>
  </si>
  <si>
    <t>Left basal forebrain</t>
  </si>
  <si>
    <t>Frequency of memory loss due to drinking alcohol in last year</t>
  </si>
  <si>
    <t>Vitiligo</t>
  </si>
  <si>
    <t>BioRxiv: https://doi.org/10.1101/261081</t>
  </si>
  <si>
    <t>Drinks per week</t>
  </si>
  <si>
    <t>Cancer register - Histology of cancer tumour: Basal cell carcinoma, NOS</t>
  </si>
  <si>
    <t>Variation in diet</t>
  </si>
  <si>
    <t>Mouth/teeth dental problems: Bleeding gums</t>
  </si>
  <si>
    <t>Male pattern baldness (BOLT LMM non-infinitesimal mixed model)</t>
  </si>
  <si>
    <t>Anxiety - Recent easy annoyance or irritability</t>
  </si>
  <si>
    <t>Schizophrenia/Bipolar disorder</t>
  </si>
  <si>
    <t>Non-cancer illness code, self-reported: hypertension</t>
  </si>
  <si>
    <t>Bipolar disorder</t>
  </si>
  <si>
    <t>3rd ventricle</t>
  </si>
  <si>
    <t>Anxiety - Reccent feelings or nervousness or anxiety</t>
  </si>
  <si>
    <t>Illnesses of siblings: Heart disease</t>
  </si>
  <si>
    <t>Male-specific factors - Hair/balding pattern: Pattern 4</t>
  </si>
  <si>
    <t>Impedance measures - Weight</t>
  </si>
  <si>
    <t>Exposure to tobacco smoke outside home</t>
  </si>
  <si>
    <t>Pain type(s) experienced in last month: Knee pain</t>
  </si>
  <si>
    <t>Chest pain or discomfort</t>
  </si>
  <si>
    <t>Symbol digit substitution test - Number of symbol digit matches made correctly</t>
  </si>
  <si>
    <t>Mouth/teeth dental problems: Dentures</t>
  </si>
  <si>
    <t>BioRxiv: https://doi.org/10.1101/288621</t>
  </si>
  <si>
    <t>Anterior corona radiata mode of anisotropy</t>
  </si>
  <si>
    <t>Cancer register - Type of cancer: ICD10: C44 Other and unspecified malignant neoplasm of skin</t>
  </si>
  <si>
    <t>Left precentral</t>
  </si>
  <si>
    <t>Glycine level (female)</t>
  </si>
  <si>
    <t>Weight</t>
  </si>
  <si>
    <t>Insomnia (female)</t>
  </si>
  <si>
    <t>Basophil percentage of granulocytes (three-way meta)</t>
  </si>
  <si>
    <t>Asthma</t>
  </si>
  <si>
    <t>Diagnoses - secondary ICD10: Z92 Personal history of medical treatment</t>
  </si>
  <si>
    <t>Depression - Recent changes in speed/amount of moving or speaking</t>
  </si>
  <si>
    <t>Diagnoses - main ICD10: H26 Other cataract</t>
  </si>
  <si>
    <t>Granulocyte percentage of myeloid white cells (three-way meta)</t>
  </si>
  <si>
    <t>Frequency of feeling guilt or remorse after drinking alcohol in last year</t>
  </si>
  <si>
    <t>Right pericalcarine</t>
  </si>
  <si>
    <t>Mouth/teeth dental problems: Mouth ulcers</t>
  </si>
  <si>
    <t>Cigarettes per day</t>
  </si>
  <si>
    <t>Vitamin and mineral supplements: Multivitamins +/- minerals</t>
  </si>
  <si>
    <t>Noisy workplace</t>
  </si>
  <si>
    <t>Number of self-reported non-cancer illnesses</t>
  </si>
  <si>
    <t>Granulocyte percentage of myeloid white cells (two-way meta)</t>
  </si>
  <si>
    <t>BioRxiv: https://doi.org/10.1101/288631</t>
  </si>
  <si>
    <t>Genu of corpus callosum mode of anisotropy</t>
  </si>
  <si>
    <t>Depression - Thoughts of death during worst depression</t>
  </si>
  <si>
    <t>High blood pressure</t>
  </si>
  <si>
    <t>Pain type(s) experienced in last month: Back pain</t>
  </si>
  <si>
    <t>Sensitivity / hurt feelings</t>
  </si>
  <si>
    <t>Other eye problems</t>
  </si>
  <si>
    <t>Mineral and other dietary supplements: Glucosamine</t>
  </si>
  <si>
    <t>Hypertension</t>
  </si>
  <si>
    <t>Reason for glasses/contact lenses: For short-sightedness, i.e. only or mainly for distance viewing such as driving, cinema etc (called 'myopia')</t>
  </si>
  <si>
    <t>Traumatic events - Able to pay rent/morgage as an adult</t>
  </si>
  <si>
    <t>Gas or solid-fuel cooking/heating: A gas fire that you use regularly in winter time</t>
  </si>
  <si>
    <t>Daytime dozing / sleeping (narcolepsy)</t>
  </si>
  <si>
    <t>Hemoglobin concentration (three-way meta)</t>
  </si>
  <si>
    <t>BioRxiv: https://doi.org/10.1101/288583</t>
  </si>
  <si>
    <t>Corticospinal tract axial diusivities</t>
  </si>
  <si>
    <t>Gas or solid-fuel cooking/heating: An open solid fuel fire that you use regularly in winter time</t>
  </si>
  <si>
    <t>Depression - Trouble falling or staying asleep. or sleeping too much</t>
  </si>
  <si>
    <t>Hearing aid user</t>
  </si>
  <si>
    <t>Traumatic events - Diagnosed with life-threatening illness</t>
  </si>
  <si>
    <t>Diagnoses - secondary ICD10: E78 Disorders of lipoprotein metabolism and other lipidemias</t>
  </si>
  <si>
    <t>BioRxiv: https://doi.org/10.1101/288605</t>
  </si>
  <si>
    <t>Corticospinal tract mean diusivities</t>
  </si>
  <si>
    <t>Blood clot, DVT, bronchitis, emphysema, asthma, rhinitis, eczema, allergy diagnosed by doctor: Hayfever, allergic rhinitis or eczema</t>
  </si>
  <si>
    <t>Illnesses of father: Alzheimer's disease/dementia</t>
  </si>
  <si>
    <t>Number of days/week of moderate physical activity 10+ minutes</t>
  </si>
  <si>
    <t>Diagnoses - main ICD10: R10 Abdominal and pelvic pain</t>
  </si>
  <si>
    <t>Verbal-numerical reasoning</t>
  </si>
  <si>
    <t>Pain type(s) experienced in last month: Neck or shoulder pain</t>
  </si>
  <si>
    <t>Own or rent accommodation lived in: Rent - from local authority, local council, housing association</t>
  </si>
  <si>
    <t>Diagnoses - secondary ICD10: Z87 Personal history of other diseases and conditions</t>
  </si>
  <si>
    <t>Drive faster than motorway speed limit</t>
  </si>
  <si>
    <t>Coffee type: Instant coffee</t>
  </si>
  <si>
    <t>Right cerebellum exterior</t>
  </si>
  <si>
    <t>Calcium channel blockers</t>
  </si>
  <si>
    <t>Automobile speeding propensity</t>
  </si>
  <si>
    <t>Cognitive performance</t>
  </si>
  <si>
    <t>Monocyte count (two-way meta)</t>
  </si>
  <si>
    <t>Depression - Ever had prolonged feelings of sadness or depression</t>
  </si>
  <si>
    <t>Right ventral DC</t>
  </si>
  <si>
    <t>Left rostral anterior cingulate</t>
  </si>
  <si>
    <t>Mouth/teeth dental problems: Painful gums</t>
  </si>
  <si>
    <t>Prospective memory test - Number of attempts</t>
  </si>
  <si>
    <t>Hemoglobin concentration (two-way meta)</t>
  </si>
  <si>
    <t>Tense / 'highly strung' (TENSE)</t>
  </si>
  <si>
    <t>Basophil percentage of granulocytes (two-way meta)</t>
  </si>
  <si>
    <t>Osteoarthritis</t>
  </si>
  <si>
    <t>Non-cancer illness code, self-reported: gastro-oesophageal reflux (gord) / gastric reflux</t>
  </si>
  <si>
    <t>Treatment/medication code: cod liver oil capsule</t>
  </si>
  <si>
    <t>Macrophage migration inhibitory factor (glycosylation-inhibiting factor)</t>
  </si>
  <si>
    <t>Comparative height size at age 10</t>
  </si>
  <si>
    <t>Free thyroxine (FT4, male)</t>
  </si>
  <si>
    <t>Time spent using computer</t>
  </si>
  <si>
    <t>Glycine level</t>
  </si>
  <si>
    <t>Treatment/medication code: lansoprazole</t>
  </si>
  <si>
    <t>Trunk-trunk fat ratio (female)</t>
  </si>
  <si>
    <t>Maternal smoking around birth</t>
  </si>
  <si>
    <t>Diagnoses - main ICD10: K21 Gastro-esophageal reflux disease</t>
  </si>
  <si>
    <t>Diagnoses - main ICD10: N39 Other disorders of urinary system</t>
  </si>
  <si>
    <t>Prognosis in Crohn's Disease</t>
  </si>
  <si>
    <t>Cereal type: Oat cereal (e.g. Ready Brek, porridge)</t>
  </si>
  <si>
    <t>Schizophrenia</t>
  </si>
  <si>
    <t>Suffer from 'nerves' (SUF-NERV)</t>
  </si>
  <si>
    <t>White matter</t>
  </si>
  <si>
    <t>Diuretics</t>
  </si>
  <si>
    <t>Left cerebellum exterior</t>
  </si>
  <si>
    <t>Attendance/disability/mobility allowance: Disability living allowance</t>
  </si>
  <si>
    <t>Number of full sisters</t>
  </si>
  <si>
    <t>BioRxiv: https://doi.org/10.1101/288652</t>
  </si>
  <si>
    <t>Fornix (cres) / Stria terminalis radial diusivities</t>
  </si>
  <si>
    <t>Osteoarthritis of hit or knee</t>
  </si>
  <si>
    <t>Treatment/medication code: bendroflumethiazide</t>
  </si>
  <si>
    <t>BioRxiv: https://doi.org/10.1101/288586</t>
  </si>
  <si>
    <t>Fornix (cres) / Stria terminalis axial diusivities</t>
  </si>
  <si>
    <t>Illnesses of mother: Diabetes</t>
  </si>
  <si>
    <t>Medication for pain relief, constipation, heartburn: Omeprazole (e.g. Zanprol)</t>
  </si>
  <si>
    <t>Mental distress - Ever suffered mental distress preventing usual activities</t>
  </si>
  <si>
    <t>Impedance measures - Impedance of whole body</t>
  </si>
  <si>
    <t>Right inferior parietal</t>
  </si>
  <si>
    <t>Job involves heavy manual or physical work</t>
  </si>
  <si>
    <t>Tobacco smoking</t>
  </si>
  <si>
    <t>Oily fish intake</t>
  </si>
  <si>
    <t>Osteoarthritis of knee</t>
  </si>
  <si>
    <t>Time spent driving</t>
  </si>
  <si>
    <t>Celiac disease</t>
  </si>
  <si>
    <t>PEF</t>
  </si>
  <si>
    <t>Primary sclerosing cholangitis</t>
  </si>
  <si>
    <t>Lymphocyte count (three-way meta)</t>
  </si>
  <si>
    <t>Monocyte count (three-way meta)</t>
  </si>
  <si>
    <t>Sum eosinophil basophil count (three-way meta)</t>
  </si>
  <si>
    <t>Eosinophil count (three-way meta)</t>
  </si>
  <si>
    <t>FEV1</t>
  </si>
  <si>
    <t>Lymphocyte count (two-way meta)</t>
  </si>
  <si>
    <t>Immunoglobulin A deficiency</t>
  </si>
  <si>
    <t>Eosinophil count (two-way meta)</t>
  </si>
  <si>
    <t>Sum eosinophil basophil count (two-way meta)</t>
  </si>
  <si>
    <t>Type 1 Diabetes</t>
  </si>
  <si>
    <t>FEV1/FVC ratio</t>
  </si>
  <si>
    <t>Schizophrenia vs Bipolar disorder</t>
  </si>
  <si>
    <t>Impedance measures - Trunk predicted mass</t>
  </si>
  <si>
    <t>Impedance measures - Trunk fat-free mass</t>
  </si>
  <si>
    <t>Mean corpuscular hemoglobin concentration (three-way meta)</t>
  </si>
  <si>
    <t>Reticulocyte count (three-way meta)</t>
  </si>
  <si>
    <t>Impedance measures - Whole body fat-free mass</t>
  </si>
  <si>
    <t>Hematocrit (three-way meta)</t>
  </si>
  <si>
    <t>Hematocrit (two-way meta)</t>
  </si>
  <si>
    <t>Impedance measures - Basal metabolic rate</t>
  </si>
  <si>
    <t>Impedance measures - Whole body water mass</t>
  </si>
  <si>
    <t>FVC</t>
  </si>
  <si>
    <t>Reticulocyte count (two-way meta)</t>
  </si>
  <si>
    <t>Impedance measures - Arm fat-free mass (left)</t>
  </si>
  <si>
    <t>Impedance measures - Arm fat-free mass (right)</t>
  </si>
  <si>
    <t>Impedance measures - Arm predicted mass (right)</t>
  </si>
  <si>
    <t>Impedance measures - Arm predicted mass (left)</t>
  </si>
  <si>
    <t>Diastolic Blood Pressure (automated reading)</t>
  </si>
  <si>
    <t>Reticulocyte fraction of red cells (three-way meta)</t>
  </si>
  <si>
    <t>Red cell distribution width (three-way meta)</t>
  </si>
  <si>
    <t>Pulse rate (automated reading)</t>
  </si>
  <si>
    <t>Waist-hip ratio (adjusted for BMI)</t>
  </si>
  <si>
    <t>Systemic Lupus Erythematosus</t>
  </si>
  <si>
    <t>Impedance measures - Leg predicted mass (left)</t>
  </si>
  <si>
    <t>Impedance measures - Leg fat-free mass (left)</t>
  </si>
  <si>
    <t>Reticulocyte fraction of red cells (two-way meta)</t>
  </si>
  <si>
    <t>Age at menarche</t>
  </si>
  <si>
    <t>Mean corpuscular hemoglobin concentration (two-way meta)</t>
  </si>
  <si>
    <t>Eosinophil percentage of white cells (three-way meta)</t>
  </si>
  <si>
    <t>Eosinophil percentage of white cells (two-way meta)</t>
  </si>
  <si>
    <t>Impedance measures - Leg fat-free mass (right)</t>
  </si>
  <si>
    <t>Impedance measures - Leg predicted mass (right)</t>
  </si>
  <si>
    <t>Eosinophil percentage of granulocytes (three-way meta)</t>
  </si>
  <si>
    <t>Height</t>
  </si>
  <si>
    <t>Eosinophil percentage of granulocytes (two-way meta)</t>
  </si>
  <si>
    <t>Age started wearing glasses or contact lenses</t>
  </si>
  <si>
    <t>High light scatter reticulocyte count (two-way meta)</t>
  </si>
  <si>
    <t>Asthma (fixed effect model)</t>
  </si>
  <si>
    <t>Asthma (random effect model)</t>
  </si>
  <si>
    <t>Basophil count (three-way meta)</t>
  </si>
  <si>
    <t>Neutrophil percentage of granulocytes (three-way meta)</t>
  </si>
  <si>
    <t>Neutrophil percentage of granulocytes (two-way meta)</t>
  </si>
  <si>
    <t>Diagnoses - secondary ICD10: E03 Other hypothyroidism</t>
  </si>
  <si>
    <t>Legs-leg fat ratio (female)</t>
  </si>
  <si>
    <t>Red cell distribution width (two-way meta)</t>
  </si>
  <si>
    <t>Red blood cell count (two-way meta)</t>
  </si>
  <si>
    <t>Mean corpuscular volume</t>
  </si>
  <si>
    <t>Number of sexual partners</t>
  </si>
  <si>
    <t>Red blood cell count (three-way meta)</t>
  </si>
  <si>
    <t>High light scatter percentage of red cells (two-way meta)</t>
  </si>
  <si>
    <t>Treatment/medication code: levothyroxine sodium</t>
  </si>
  <si>
    <t>Medication for cholesterol, blood pressure, diabetes, or take exogenous hormones: Blood pressure medication</t>
  </si>
  <si>
    <t>BioRxiv: https://doi.org/10.1101/288611</t>
  </si>
  <si>
    <t>Posterior corona radiata mean diusivities</t>
  </si>
  <si>
    <t>Waist-hip ratio (adjusted for BMI, male)</t>
  </si>
  <si>
    <t>High light scatter reticulocyte count (three-way meta)</t>
  </si>
  <si>
    <t>BioRxiv: https://doi.org/10.1101/288618</t>
  </si>
  <si>
    <t>Superior longitudinal fasciculus mean diusivities</t>
  </si>
  <si>
    <t>Basophil count (two-way meta)</t>
  </si>
  <si>
    <t>Vascular/heart problems diagnosed by doctor: High blood pressure</t>
  </si>
  <si>
    <t>Asthma (adult-onset)</t>
  </si>
  <si>
    <t>General risk tolerance</t>
  </si>
  <si>
    <t>BioRxiv: https://doi.org/10.1101/288589</t>
  </si>
  <si>
    <t>Posterior corona radiata axial diusivities</t>
  </si>
  <si>
    <t>Hip circumference (adjusted for BMI)</t>
  </si>
  <si>
    <t>BioRxiv: https://doi.org/10.1101/288616</t>
  </si>
  <si>
    <t>Superior corona radiata mean diusivities</t>
  </si>
  <si>
    <t>Ever smoked regulary</t>
  </si>
  <si>
    <t>Ulcerative colitis</t>
  </si>
  <si>
    <t>Cell</t>
  </si>
  <si>
    <t>MICB - MHC class I polypeptide-related sequence B</t>
  </si>
  <si>
    <t>Amino acid::Glycine, serine and threonine metabolism::betaine</t>
  </si>
  <si>
    <t>First PC of the four riskly behaviours</t>
  </si>
  <si>
    <t>Estimated glomerular filtration rate</t>
  </si>
  <si>
    <t>Triglyceride</t>
  </si>
  <si>
    <t>BioRxiv: https://doi.org/10.1101/288571</t>
  </si>
  <si>
    <t>Splenium of corpus callosum fractional anisotropy</t>
  </si>
  <si>
    <t>BioRxiv: https://doi.org/10.1101/288655</t>
  </si>
  <si>
    <t>Posterior corona radiata radial diusivities</t>
  </si>
  <si>
    <t>BioRxiv: https://doi.org/10.1101/288659</t>
  </si>
  <si>
    <t>Splenium of corpus callosum radial diusivities</t>
  </si>
  <si>
    <t>Adrenergics, inhalants</t>
  </si>
  <si>
    <t>BioRxiv: https://doi.org/10.1101/288657</t>
  </si>
  <si>
    <t>Posterior thalamic radiation (include optic radiation) radial diusivities</t>
  </si>
  <si>
    <t>Lactate dehydrogenase</t>
  </si>
  <si>
    <t>High light scatter percentage of red cells (three-way meta)</t>
  </si>
  <si>
    <t>BioRxiv: https://doi.org/10.1101/288603</t>
  </si>
  <si>
    <t>Cingulum (cingulate gyrus) mean diusivities</t>
  </si>
  <si>
    <t>B Mem:%IgA</t>
  </si>
  <si>
    <t>Creatine kinase</t>
  </si>
  <si>
    <t>Waist-hip ratio (adjusted for BMI, female)</t>
  </si>
  <si>
    <t>Never eat eggs, dairy, wheat, sugar: Wheat products</t>
  </si>
  <si>
    <t>BioRxiv: https://doi.org/10.1101/288613</t>
  </si>
  <si>
    <t>Posterior thalamic radiation (include optic radiation) mean diusivities</t>
  </si>
  <si>
    <t>Hip circumference (female, adjusted for BMI)</t>
  </si>
  <si>
    <t>Mean corpuscular hemoglobin</t>
  </si>
  <si>
    <t>Illnesses of father: Lung cancer</t>
  </si>
  <si>
    <t>Estimated BMD</t>
  </si>
  <si>
    <t>BioRxiv: https://doi.org/10.1101/288614</t>
  </si>
  <si>
    <t>Retrolenticular part of internal capsule mean diusivities</t>
  </si>
  <si>
    <t>BioRxiv: https://doi.org/10.1101/288662</t>
  </si>
  <si>
    <t>Superior longitudinal fasciculus radial diusivities</t>
  </si>
  <si>
    <t>Platelet count (three-way meta)</t>
  </si>
  <si>
    <t>BioRxiv: https://doi.org/10.1101/288596</t>
  </si>
  <si>
    <t>Superior longitudinal fasciculus axial diusivities</t>
  </si>
  <si>
    <t>BioRxiv: https://doi.org/10.1101/288620</t>
  </si>
  <si>
    <t>Uncinate fasciculus mean diusivities</t>
  </si>
  <si>
    <t>Chloride</t>
  </si>
  <si>
    <t>Non-cancer illness code, self-reported: hayfever/allergic rhinitis</t>
  </si>
  <si>
    <t>BioRxiv: https://doi.org/10.1101/288569</t>
  </si>
  <si>
    <t>Posterior thalamic radiation (include optic radiation) fractional anisotropy</t>
  </si>
  <si>
    <t>Salad / raw vegetable intake</t>
  </si>
  <si>
    <t>BioRxiv: https://doi.org/10.1101/288647</t>
  </si>
  <si>
    <t>Cingulum (cingulate gyrus) radial diusivities</t>
  </si>
  <si>
    <t>Agents acting on the renin-angiotensin system</t>
  </si>
  <si>
    <t>BioRxiv: https://doi.org/10.1101/288664</t>
  </si>
  <si>
    <t>Uncinate fasciculus radial diusivities</t>
  </si>
  <si>
    <t>Platelet count (two-way meta)</t>
  </si>
  <si>
    <t>Right supramarginal</t>
  </si>
  <si>
    <t>Treatment/medication code: ramipril</t>
  </si>
  <si>
    <t>Facial ageing</t>
  </si>
  <si>
    <t>Red blood cell count</t>
  </si>
  <si>
    <t>Duration walking for pleasure</t>
  </si>
  <si>
    <t>BioRxiv: https://doi.org/10.1101/288643</t>
  </si>
  <si>
    <t>Anterior corona radiata radial diusivities</t>
  </si>
  <si>
    <t>Had major operations</t>
  </si>
  <si>
    <t>BioRxiv: https://doi.org/10.1101/288617</t>
  </si>
  <si>
    <t>Superior fronto-occipital fasciculus mean diusivities</t>
  </si>
  <si>
    <t>Ease of skin tanning</t>
  </si>
  <si>
    <t>Milk type used: Semi-skimmed</t>
  </si>
  <si>
    <t>BioRxiv: https://doi.org/10.1101/288645</t>
  </si>
  <si>
    <t>Average across all tracts radial diusivities</t>
  </si>
  <si>
    <t>Ever smoker</t>
  </si>
  <si>
    <t>Plateletcrit (three-way meta)</t>
  </si>
  <si>
    <t>BioRxiv: https://doi.org/10.1101/288599</t>
  </si>
  <si>
    <t>Anterior corona radiata mean diusivities</t>
  </si>
  <si>
    <t>Alkaline phosphatase (at exam 2, GEE, adjusted for multivariable)</t>
  </si>
  <si>
    <t>BioRxiv: https://doi.org/10.1101/288601</t>
  </si>
  <si>
    <t>Average across all tracts mean diusivities</t>
  </si>
  <si>
    <t>BioRxiv: https://doi.org/10.1101/288584</t>
  </si>
  <si>
    <t>External capsule axial diusivities</t>
  </si>
  <si>
    <t>Monocyte percentage of white cells (two-way meta)</t>
  </si>
  <si>
    <t>Right medial orbitofrontal</t>
  </si>
  <si>
    <t>Fluid intelligence test - Number of fluid intelligence questions attempted within time limit</t>
  </si>
  <si>
    <t>Serum creatinine</t>
  </si>
  <si>
    <t>SORCS2 - VPS10 domain-containing receptor SorCS2</t>
  </si>
  <si>
    <t>Bread type: White</t>
  </si>
  <si>
    <t>BioRxiv: https://doi.org/10.1101/288658</t>
  </si>
  <si>
    <t>Retrolenticular part of internal capsule radial diusivities</t>
  </si>
  <si>
    <t>Anterior cruciate ligament rupture (fixed effect model)</t>
  </si>
  <si>
    <t>Height SDS (male at age 12)</t>
  </si>
  <si>
    <t>Overall health rating</t>
  </si>
  <si>
    <t>RR interval (female, cohort exam 11 offspring exam 1, GEE, adjusted for age nad RR)</t>
  </si>
  <si>
    <t>DLL4 - Delta-like protein 4</t>
  </si>
  <si>
    <t>Age when periods started (menarche) (female)</t>
  </si>
  <si>
    <t>BioRxiv: https://doi.org/10.1101/288595</t>
  </si>
  <si>
    <t>Superior fronto-occipital fasciculus axial diusivities</t>
  </si>
  <si>
    <t>BioRxiv: https://doi.org/10.1101/288594</t>
  </si>
  <si>
    <t>Superior corona radiata axial diusivities</t>
  </si>
  <si>
    <t>Left ventral DC</t>
  </si>
  <si>
    <t>BioRxiv: https://doi.org/10.1101/288660</t>
  </si>
  <si>
    <t>Superior corona radiata radial diusivities</t>
  </si>
  <si>
    <t>CD4:CD8 lymphocyte ratio</t>
  </si>
  <si>
    <t>Right pallidum</t>
  </si>
  <si>
    <t>EFNB3 - Ephrin-B3</t>
  </si>
  <si>
    <t>Relative age of first facial hair (male)</t>
  </si>
  <si>
    <t>Percentage improvement after 12 weeks of antidepressant treatment in MDD</t>
  </si>
  <si>
    <t>Treatment/medication code: ventolin 100micrograms inhaler</t>
  </si>
  <si>
    <t>Left putamen</t>
  </si>
  <si>
    <t>Left postcentral</t>
  </si>
  <si>
    <t>Attention deficit hyperactivity disorder</t>
  </si>
  <si>
    <t>Monocyte percentage of white cells (three-way meta)</t>
  </si>
  <si>
    <t>D-dimer (at exam 6, GEE, adjusted for multivariable)</t>
  </si>
  <si>
    <t>Number of children fathered (male)</t>
  </si>
  <si>
    <t>Menstrual quality of life impact: Stiff neck</t>
  </si>
  <si>
    <t>BioRxiv: https://doi.org/10.1101/288557</t>
  </si>
  <si>
    <t>Average across all tracts fractional anisotropy</t>
  </si>
  <si>
    <t>Hearing difficulty/problems with background noise</t>
  </si>
  <si>
    <t>Trail making test - Duration to complete alphanumeric path (trail #2)</t>
  </si>
  <si>
    <t>Plateletcrit (two-way meta)</t>
  </si>
  <si>
    <t>Uric acid</t>
  </si>
  <si>
    <t>Risk taking</t>
  </si>
  <si>
    <t>::::X-08402</t>
  </si>
  <si>
    <t>Crohn's Disease</t>
  </si>
  <si>
    <t>Time spent watching television (TV)</t>
  </si>
  <si>
    <t>Frequency of friend/family visits</t>
  </si>
  <si>
    <t>Paternal history of Alzheimer's disease</t>
  </si>
  <si>
    <t>KNG1 - Kininogen-1</t>
  </si>
  <si>
    <t>Overall activity (conditioning sex and BMI)</t>
  </si>
  <si>
    <t>MAPKAPK5 - MAP kinase-activated protein kinase 5</t>
  </si>
  <si>
    <t>BioRxiv: https://doi.org/10.1101/288555</t>
  </si>
  <si>
    <t>Anterior corona radiata fractional anisotropy</t>
  </si>
  <si>
    <t>INS - Insulin</t>
  </si>
  <si>
    <t>BioRxiv: https://doi.org/10.1101/288619</t>
  </si>
  <si>
    <t>Sagittal stratum mean diusivities</t>
  </si>
  <si>
    <t>Mean abdominal aortic calcification - Agatston score (at exam 7, FBAT, adjusted for multivariable\)</t>
  </si>
  <si>
    <t>Mean common carotid artery IMT (at exam 6, GEE, adjusted for multivariable)</t>
  </si>
  <si>
    <t>Height SDS</t>
  </si>
  <si>
    <t>Right putamen</t>
  </si>
  <si>
    <t>Happiness and subjective well-being - Belief that own life is meaningfull</t>
  </si>
  <si>
    <t>Strenuous sports or other exercises</t>
  </si>
  <si>
    <t>Right pars orbitalis</t>
  </si>
  <si>
    <t>BioRxiv: https://doi.org/10.1101/288579</t>
  </si>
  <si>
    <t>Average across all tracts axial diusivities</t>
  </si>
  <si>
    <t>Heart rate recovery at 40 secnds</t>
  </si>
  <si>
    <t>Ever had bowel cancer screening</t>
  </si>
  <si>
    <t>Cofactors and vitamins::Tocopherol metabolism::gamma-tocopherol</t>
  </si>
  <si>
    <t>Adenocarcinoma (adjusted for age)</t>
  </si>
  <si>
    <t>Mean Putamen</t>
  </si>
  <si>
    <t>Mean abdominal aortic calcification - Agatston score (at exam 7, FBAT, adjusted for age and sex)</t>
  </si>
  <si>
    <t>Alcohol dependence</t>
  </si>
  <si>
    <t>Moderate to vigorous physical activity levels</t>
  </si>
  <si>
    <t>Alcohol - Alcohol drinker status: Never</t>
  </si>
  <si>
    <t>Depression - Lifetime number of depressed periods</t>
  </si>
  <si>
    <t>NID2 - Nidogen-2</t>
  </si>
  <si>
    <t>Bread type: Wholemeal or wholegrain</t>
  </si>
  <si>
    <t>Light smokers, at least 100 smokes in lifetime</t>
  </si>
  <si>
    <t>RR interval (female, cohort exam 11 offspring exam 1, FBAT, adjusted for age nad RR)</t>
  </si>
  <si>
    <t>BioRxiv: https://doi.org/10.1101/288576</t>
  </si>
  <si>
    <t>Uncinate fasciculus fractional anisotropy</t>
  </si>
  <si>
    <t>CCL20 - C-C motif chemokine 20</t>
  </si>
  <si>
    <t>Xenobiotics::Xanthine metabolism::1,7-dimethylurate</t>
  </si>
  <si>
    <t>Inflammatory Bowel Disease</t>
  </si>
  <si>
    <t>BioRxiv: https://doi.org/10.1101/288592</t>
  </si>
  <si>
    <t>Retrolenticular part of internal capsule axial diusivities</t>
  </si>
  <si>
    <t>Serum Urate</t>
  </si>
  <si>
    <t>Waist circumference (adjusted for BMI)</t>
  </si>
  <si>
    <t>B Mem:%IgG</t>
  </si>
  <si>
    <t>Open-angle glaucoma</t>
  </si>
  <si>
    <t>Sleep duration (mean)</t>
  </si>
  <si>
    <t>CD8:%DR+73+39-25-</t>
  </si>
  <si>
    <t>BioRxiv: https://doi.org/10.1101/288597</t>
  </si>
  <si>
    <t>Sagittal stratum axial diusivities</t>
  </si>
  <si>
    <t>M10 timing</t>
  </si>
  <si>
    <t>Ever had breast cancer screening / mammogram (female)</t>
  </si>
  <si>
    <t>Cutaneous T-cell attracting (CCL27)</t>
  </si>
  <si>
    <t>Estimated glomerular filtration rate based on serum creatinine</t>
  </si>
  <si>
    <t>RR interval (cohort exam 11 offspring exam 1, FBAT, adjusted for age nad RR)</t>
  </si>
  <si>
    <t>BioRxiv: https://doi.org/10.1101/288608</t>
  </si>
  <si>
    <t>Fornix (cres) / Stria terminalis mean diusivities</t>
  </si>
  <si>
    <t>Cheese intake</t>
  </si>
  <si>
    <t>Dehydroepiandrosterone sulfate (at exam 3, FBAT, adjusted for age and sex)</t>
  </si>
  <si>
    <t>SERPINA1 - Alpha-1-antitrypsin</t>
  </si>
  <si>
    <t>Estimated glomerular filtration rate based on serum creatinine (non-diabetic)</t>
  </si>
  <si>
    <t>Bread intake</t>
  </si>
  <si>
    <t>Primary biliary cirrhosis</t>
  </si>
  <si>
    <t>Maximum common carotid artery IMT (at exam 6, GEE, adjusted for multivariable)</t>
  </si>
  <si>
    <t>Total cholesterol</t>
  </si>
  <si>
    <t>Albumin</t>
  </si>
  <si>
    <t>Tea intake</t>
  </si>
  <si>
    <t>Gray matter</t>
  </si>
  <si>
    <t>CD8+ T cell level</t>
  </si>
  <si>
    <t>KREMEN2 - Kremen protein 2</t>
  </si>
  <si>
    <t>Types of physical activity in last 4 weeks: Light DIY (eg: pruning, watering the lawn)</t>
  </si>
  <si>
    <t>BioRxiv: https://doi.org/10.1101/288565</t>
  </si>
  <si>
    <t>Genu of corpus callosum fractional anisotropy</t>
  </si>
  <si>
    <t>FGR - Tyrosine-protein kinase Fgr</t>
  </si>
  <si>
    <t>CDC37 - Hsp90 co-chaperone Cdc37</t>
  </si>
  <si>
    <t>Social support - Leisure/social activities: Sports club or gym</t>
  </si>
  <si>
    <t>TF - Serotransferrin</t>
  </si>
  <si>
    <t>Platelets</t>
  </si>
  <si>
    <t>Lipid::Fatty acid, dicarboxylate::hexadecanedioate</t>
  </si>
  <si>
    <t>Alkaline phosphatase (at exam 2, GEE, adjusted for age and sex)</t>
  </si>
  <si>
    <t>Cereal intake</t>
  </si>
  <si>
    <t>Anti-inflammatory and antirheumatic products, non-steroids</t>
  </si>
  <si>
    <t>Length of working week for main job</t>
  </si>
  <si>
    <t>Low-density lipoprotein cholesterol</t>
  </si>
  <si>
    <t>Asthma, hay fever or eczema</t>
  </si>
  <si>
    <t>::::X-13435</t>
  </si>
  <si>
    <t>Fasting plasma glucose (at exam 7, GEE, adjusted for age and sex)</t>
  </si>
  <si>
    <t>Worrier / anxious feelings</t>
  </si>
  <si>
    <t>Monocyte count</t>
  </si>
  <si>
    <t>Drugs used in diabetes</t>
  </si>
  <si>
    <t>Traumatic events - Been in serious accident believed to be life-threatening</t>
  </si>
  <si>
    <t>HSPA8 - Heat shock cognate 71 kDa protein</t>
  </si>
  <si>
    <t>Neck Cross-Sectional Moment of Inertia (FBAT, adjusted for age and sex)</t>
  </si>
  <si>
    <t>Anterior cruciate ligament rupture (random effect model)</t>
  </si>
  <si>
    <t>Right superior frontal</t>
  </si>
  <si>
    <t>BioRxiv: https://doi.org/10.1101/288574</t>
  </si>
  <si>
    <t>Superior longitudinal fasciculus fractional anisotropy</t>
  </si>
  <si>
    <t>Chronic kidney disease</t>
  </si>
  <si>
    <t>Type of accommodation lived in: A house or bungalow</t>
  </si>
  <si>
    <t>Acetate</t>
  </si>
  <si>
    <t>BioRxiv: https://doi.org/10.1101/288653</t>
  </si>
  <si>
    <t>Genu of corpus callosum radial diusivities</t>
  </si>
  <si>
    <t>Peptide::Fibrinogen cleavage peptide::ADSGEGDFXAEGGGVR*</t>
  </si>
  <si>
    <t>CD40 Ligand serum (at exam 7, GEE, adjusted for multivariable)</t>
  </si>
  <si>
    <t>Platelet aggregation to collagen (at exam 5, FBAT, adjusted for multivariable)</t>
  </si>
  <si>
    <t>Worrier / anxious feelings (WORRY)</t>
  </si>
  <si>
    <t>BioRxiv: https://doi.org/10.1101/288606</t>
  </si>
  <si>
    <t>External capsule mean diusivities</t>
  </si>
  <si>
    <t>Lipid::Ketone bodies::3-hydroxybutyrate (BHBA)</t>
  </si>
  <si>
    <t>CD40 Ligand serum (at exam 7, GEE, adjusted for age and sex)</t>
  </si>
  <si>
    <t>PR interval (cohort exam 11 offspring exam 1, GEE, adjusted for age nad RR)</t>
  </si>
  <si>
    <t>Breastfed as a baby</t>
  </si>
  <si>
    <t>IgG+B:%27+</t>
  </si>
  <si>
    <t>CFD - Complement factor D</t>
  </si>
  <si>
    <t>MMP17 - Matrix metalloproteinase-17</t>
  </si>
  <si>
    <t>Aspartate aminotransferase</t>
  </si>
  <si>
    <t>Lung canger (adjusted for age)</t>
  </si>
  <si>
    <t>BioRxiv: https://doi.org/10.1101/288598</t>
  </si>
  <si>
    <t>Uncinate fasciculus axial diusivities</t>
  </si>
  <si>
    <t>Platelet aggregation to collagen (at exam 5, FBAT, adjusted for age and sex)</t>
  </si>
  <si>
    <t>Ulcerative Colitis</t>
  </si>
  <si>
    <t>Mineral and other dietary supplements: Calcium</t>
  </si>
  <si>
    <t>BioRxiv: https://doi.org/10.1101/288646</t>
  </si>
  <si>
    <t>Body of corpus callosum radial diusivities</t>
  </si>
  <si>
    <t>Medication for pain relief, constipation, heartburn: Ibuprofen (e.g. Nurofen)</t>
  </si>
  <si>
    <t>IGHG1 IGHG2 IGHG3 IGHG4 IGK@ IGL@ - Immunoglobulin G</t>
  </si>
  <si>
    <t>BioRxiv: https://doi.org/10.1101/288609</t>
  </si>
  <si>
    <t>Genu of corpus callosum mean diusivities</t>
  </si>
  <si>
    <t>CTSE - Cathepsin E</t>
  </si>
  <si>
    <t>MSR1 - Macrophage scavenger receptor types I and II</t>
  </si>
  <si>
    <t>MATK - Megakaryocyte-associated tyrosine-protein kinase</t>
  </si>
  <si>
    <t>Height (female)</t>
  </si>
  <si>
    <t>PTK6 - Protein-tyrosine kinase 6</t>
  </si>
  <si>
    <t>Heart rate recovery at 30 secnds</t>
  </si>
  <si>
    <t>Other sociodemographic factors - Private healthcare</t>
  </si>
  <si>
    <t>Diagnoses - secondary ICD10: I10 Essential (primary) hypertension</t>
  </si>
  <si>
    <t>Extreme Height</t>
  </si>
  <si>
    <t>CST7 - Cystatin-F</t>
  </si>
  <si>
    <t>IgG+B:%20+24+27+</t>
  </si>
  <si>
    <t>BioRxiv: https://doi.org/10.1101/288570</t>
  </si>
  <si>
    <t>Retrolenticular part of internal capsule fractional anisotropy</t>
  </si>
  <si>
    <t>Neutrophil count</t>
  </si>
  <si>
    <t>Types of physical activity in last 4 weeks: Other exercises (eg: swimming, cycling, keep fit, bowling)</t>
  </si>
  <si>
    <t>Diagnoses - main ICD10: C44 Other and unspecified malignant neoplasm of skin</t>
  </si>
  <si>
    <t>Anxiety - Recent feelings of foreboding</t>
  </si>
  <si>
    <t>Social deprivation</t>
  </si>
  <si>
    <t>Waist-hip ratio</t>
  </si>
  <si>
    <t>BioRxiv: https://doi.org/10.1101/288559</t>
  </si>
  <si>
    <t>Cingulum (cingulate gyrus) fractional anisotropy</t>
  </si>
  <si>
    <t>SGTA - Small glutamine-rich tetratricopeptide repeat-containing protein alpha</t>
  </si>
  <si>
    <t>BioRxiv: https://doi.org/10.1101/288663</t>
  </si>
  <si>
    <t>Sagittal stratum radial diusivities</t>
  </si>
  <si>
    <t>Menstruation quality of life impact: Headache</t>
  </si>
  <si>
    <t>Central corneal thickness</t>
  </si>
  <si>
    <t>Vitiligo (late onset)</t>
  </si>
  <si>
    <t>Phenylalanine</t>
  </si>
  <si>
    <t>BioRxiv: https://doi.org/10.1101/288615</t>
  </si>
  <si>
    <t>Splenium of corpus callosum mean diusivities</t>
  </si>
  <si>
    <t>Lipid::Carnitine metabolism::octanoylcarnitine</t>
  </si>
  <si>
    <t>PRSS3 - Trypsin-3</t>
  </si>
  <si>
    <t>Relative age voice broke (male)</t>
  </si>
  <si>
    <t>Lipid::Fatty acid, dicarboxylate::octadecanedioate</t>
  </si>
  <si>
    <t>NKeff:%Kir+ (4)</t>
  </si>
  <si>
    <t>Illnesses of mother: High blood pressure</t>
  </si>
  <si>
    <t>Prothrombin time</t>
  </si>
  <si>
    <t>Hip circumference (male, adjusted for BMI)</t>
  </si>
  <si>
    <t>Lipid::Carnitine metabolism::laurylcarnitine</t>
  </si>
  <si>
    <t>BMP10 - Bone morphogenetic protein 10</t>
  </si>
  <si>
    <t>Diagnoses - main ICD10: K52 Other and unsp noninfective gastroenteritis and colitis</t>
  </si>
  <si>
    <t>Mouth/teeth dental problems: Loose teeth</t>
  </si>
  <si>
    <t>Neck cross-sectional moment of inertia (FBAT, male, adjussted for age)</t>
  </si>
  <si>
    <t>RR interval (cohort exam 11 offspring exam 1, GEE, adjusted for age nad RR)</t>
  </si>
  <si>
    <t>Likelihood of resuming smoking</t>
  </si>
  <si>
    <t>Age started smoking in former smokers</t>
  </si>
  <si>
    <t>BioRxiv: https://doi.org/10.1101/288661</t>
  </si>
  <si>
    <t>Superior fronto-occipital fasciculus radial diusivities</t>
  </si>
  <si>
    <t>Low-density lipoprotein cholesterol (at exam 2, FBAT, adjusted for age and sex)</t>
  </si>
  <si>
    <t>Frontal lobe volume (FBAT, adjusted for age and sex)</t>
  </si>
  <si>
    <t>Type 2 Diabetes</t>
  </si>
  <si>
    <t>Had menopause (female)</t>
  </si>
  <si>
    <t>Left ventricular mass</t>
  </si>
  <si>
    <t>Frequency of stair climbing in last 4 weeks</t>
  </si>
  <si>
    <t>BioRxiv: https://doi.org/10.1101/288644</t>
  </si>
  <si>
    <t>Anterior limb of internal capsule radial diusivities</t>
  </si>
  <si>
    <t>Left pallidum</t>
  </si>
  <si>
    <t>::::X-10510</t>
  </si>
  <si>
    <t>Heart rate recovery at 50 secnds</t>
  </si>
  <si>
    <t>Types of transport used (excluding work): Walk</t>
  </si>
  <si>
    <t>IL37 - Interleukin-37</t>
  </si>
  <si>
    <t>Mother's age at death</t>
  </si>
  <si>
    <t>Varicella Zoster Virus seropositivity</t>
  </si>
  <si>
    <t>Hemoglobin</t>
  </si>
  <si>
    <t>MFRP - Membrane frizzled-related protein</t>
  </si>
  <si>
    <t>::::X-13553</t>
  </si>
  <si>
    <t>Frontal lobe volume (FBAT, adjusted for multivariable)</t>
  </si>
  <si>
    <t>CXCL8 - Interleukin-8</t>
  </si>
  <si>
    <t>Daytime napping</t>
  </si>
  <si>
    <t>Non-cancer illness code, self-reported: asthma</t>
  </si>
  <si>
    <t>Work/job satisfaction</t>
  </si>
  <si>
    <t>CD209 - CD209 antigen</t>
  </si>
  <si>
    <t>PFDN5 - Prefoldin subunit 5</t>
  </si>
  <si>
    <t>Lipid::Carnitine metabolism::cis-4-decenoyl carnitine</t>
  </si>
  <si>
    <t>Positive affect (univariate)</t>
  </si>
  <si>
    <t>BioRxiv: https://doi.org/10.1101/288628</t>
  </si>
  <si>
    <t>External capsule mode of anisotropy</t>
  </si>
  <si>
    <t>Left lateral occipital</t>
  </si>
  <si>
    <t>Neck Section Modulus (FBAT, adjusted for age and sex)</t>
  </si>
  <si>
    <t>Social support - Leisure/social activities: Religious group</t>
  </si>
  <si>
    <t>BioRxiv: https://doi.org/10.1101/288600</t>
  </si>
  <si>
    <t>Anterior limb of internal capsule mean diusivities</t>
  </si>
  <si>
    <t>BRF1 - Transcription factor IIIB 90 kDa subunit</t>
  </si>
  <si>
    <t>Type of accommodation lived in: A flat, maisonette or apartment</t>
  </si>
  <si>
    <t>Blood clot, DVT, bronchitis, emphysema, asthma, rhinitis, eczema, allergy diagnosed by doctor: Asthma</t>
  </si>
  <si>
    <t>GPC2 - Glypican-2</t>
  </si>
  <si>
    <t>PRKCZ - Protein kinase C zeta type</t>
  </si>
  <si>
    <t>FLT3LG - Fms-related tyrosine kinase 3 ligand</t>
  </si>
  <si>
    <t>Psoriasis</t>
  </si>
  <si>
    <t>MICA - MHC class I polypeptide-related sequence A</t>
  </si>
  <si>
    <t>Follicle stimulating hormone (at exam 3, FBAT, adjusted for multivariable)</t>
  </si>
  <si>
    <t>Vitamin and mineral supplements: Vitamin D</t>
  </si>
  <si>
    <t>Medication for cholesterol, blood pressure, diabetes, or take exogenous hormones: Cholesterol lowering medication</t>
  </si>
  <si>
    <t>Amino acid::Creatine metabolism::creatine</t>
  </si>
  <si>
    <t>Lipid::Carnitine metabolism::stearoylcarnitine</t>
  </si>
  <si>
    <t>Symbol digit substitution test - Number of symbol digit matches attempted</t>
  </si>
  <si>
    <t>Alkaline phosphatase</t>
  </si>
  <si>
    <t>Phospholipids in very small VLDL</t>
  </si>
  <si>
    <t>Weekly usage of mobile phone in last 3 months</t>
  </si>
  <si>
    <t>LRPAP1 - alpha-2-macroglobulin receptor-associated protein</t>
  </si>
  <si>
    <t>Gastric cancer</t>
  </si>
  <si>
    <t>Usual walking pace</t>
  </si>
  <si>
    <t>Ambidextrousness</t>
  </si>
  <si>
    <t>CD56+ NK cell level</t>
  </si>
  <si>
    <t>Femoral Neck BMD (GEE, female, adjusted for multivariable)</t>
  </si>
  <si>
    <t>PNN50 HRV (cohort exam 18 offsprint exam 3, GEE, adjusted for age and HR)</t>
  </si>
  <si>
    <t>von Willebrand Factor (at exam 5, GEE, adjusted for multivariable)</t>
  </si>
  <si>
    <t>Remission after 12 weeks of antidepressant treatment in MDD</t>
  </si>
  <si>
    <t>Multiple Sclerosis</t>
  </si>
  <si>
    <t>PGC cross disorder</t>
  </si>
  <si>
    <t>Lipid::Inositol metabolism::chiro-inositol</t>
  </si>
  <si>
    <t>CD40 Ligand plasma (at exam 7, GEE, adjusted for age and sex)</t>
  </si>
  <si>
    <t>von Willebrand Factor (at exam 5, GEE, adjusted for age and sex)</t>
  </si>
  <si>
    <t>Illnesses of siblings: Diabetes</t>
  </si>
  <si>
    <t>Xenobiotics::Xanthine metabolism::theophylline</t>
  </si>
  <si>
    <t>PPA1 - Inorganic pyrophosphatase</t>
  </si>
  <si>
    <t>::::X-11818</t>
  </si>
  <si>
    <t>NKeff:%337+</t>
  </si>
  <si>
    <t>Ever versus never beeing a regular smoker</t>
  </si>
  <si>
    <t>FGF5 - Fibroblast growth factor 5</t>
  </si>
  <si>
    <t>Fasting plasma glucose (at exam 7, GEE, adjusted for age, sex and BMI)</t>
  </si>
  <si>
    <t>D-dimer (at exam 6, GEE, adjusted for age and sex)</t>
  </si>
  <si>
    <t>Alcohol consumption (female)</t>
  </si>
  <si>
    <t>Heart rate increase</t>
  </si>
  <si>
    <t>KLK12 - Kallikrein-12</t>
  </si>
  <si>
    <t>Diagnoses - main ICD10: M17 Osteoarthritis of knee</t>
  </si>
  <si>
    <t>QT interval (female, cohort exam 11 offspring exam 1, FBAT, adjusted for age nad RR)</t>
  </si>
  <si>
    <t>SDNN HRV (cohort exam 18 offsprint exam 3, GEE, adjusted for age and HR)</t>
  </si>
  <si>
    <t>CD40LG - CD40 ligand</t>
  </si>
  <si>
    <t>Menstrual quality of life impact: Sleepiness</t>
  </si>
  <si>
    <t>Isoleucine</t>
  </si>
  <si>
    <t>BioRxiv: https://doi.org/10.1101/288577</t>
  </si>
  <si>
    <t>Anterior corona radiata axial diusivities</t>
  </si>
  <si>
    <t>Antihypertensives</t>
  </si>
  <si>
    <t>Left pars opercularis</t>
  </si>
  <si>
    <t>Impedance measures - Impedance of arm (left)</t>
  </si>
  <si>
    <t>CD123 on 11c+123+DC</t>
  </si>
  <si>
    <t>BioRxiv: https://doi.org/10.1101/288558</t>
  </si>
  <si>
    <t>Body of corpus callosum fractional anisotropy</t>
  </si>
  <si>
    <t>Brain natriuretic peptide (at exam 6, GEE, adjusted for age and sex)</t>
  </si>
  <si>
    <t>Brain natriuretic peptide (at exam 6, GEE, adjusted for multivariable)</t>
  </si>
  <si>
    <t>Plasma Apolipoprotein C3 level (GEE, adjusted for age and sex)</t>
  </si>
  <si>
    <t>GCG - Glucagon</t>
  </si>
  <si>
    <t>Eye problems/disorders: Cataract</t>
  </si>
  <si>
    <t>Total cholesterol / High-density lipoprotein cholesterol ratio (at exam 2, FBAT, adjusted for age and sex)</t>
  </si>
  <si>
    <t>::::X-12435</t>
  </si>
  <si>
    <t>Vitiligo (early onset)</t>
  </si>
  <si>
    <t>White blood cell count</t>
  </si>
  <si>
    <t>Anxiety - Recent inability to stop or control worying</t>
  </si>
  <si>
    <t>Free cholesterol in IDL</t>
  </si>
  <si>
    <t>Follicle stimulating hormone (at exam 3, GEE, adjusted for multivariable)</t>
  </si>
  <si>
    <t>IL6 - Interleukin-6</t>
  </si>
  <si>
    <t>Lymphocyte count</t>
  </si>
  <si>
    <t>Luteinizing hormone (at exam 3, FBAT, adjusted for multivariable)</t>
  </si>
  <si>
    <t>Alcohol intake versus 10 years previously</t>
  </si>
  <si>
    <t>Lipid::Carnitine metabolism::decanoylcarnitine</t>
  </si>
  <si>
    <t>MB - Myoglobin</t>
  </si>
  <si>
    <t>Ever used hormone-replacement therapy (HRT) (female)</t>
  </si>
  <si>
    <t>CCL23 - Ck-beta-8-1</t>
  </si>
  <si>
    <t>Type 2 Diabetes (Dominance deviation model)</t>
  </si>
  <si>
    <t>IgE+B:%27+</t>
  </si>
  <si>
    <t>CXCR3 on CD4n</t>
  </si>
  <si>
    <t>Posterior wall thickness</t>
  </si>
  <si>
    <t>Right insula</t>
  </si>
  <si>
    <t>Number of pregnancy terminations (female)</t>
  </si>
  <si>
    <t>High cholesterol lipoprotein</t>
  </si>
  <si>
    <t>Vitamin and mineral supplements: Vitamin B</t>
  </si>
  <si>
    <t>Osteoprotegerin (at exam 7, FBAT, adjusted for age and sex)</t>
  </si>
  <si>
    <t>Illnesses of siblings: High blood pressure</t>
  </si>
  <si>
    <t>Left thalamus proper</t>
  </si>
  <si>
    <t>Drinks per day</t>
  </si>
  <si>
    <t>ELANE - Neutrophil elastase</t>
  </si>
  <si>
    <t>Major depressive disorder (females)</t>
  </si>
  <si>
    <t>Chest pain or discomfort walking normally</t>
  </si>
  <si>
    <t>Ankle-brachial index (at exam 7, FBAT, adjusted for age and sex)</t>
  </si>
  <si>
    <t>Triglycerides cholesterol</t>
  </si>
  <si>
    <t>Femoral Neck BMD</t>
  </si>
  <si>
    <t>HINT1 - Histidine triad nucleotide-binding protein 1</t>
  </si>
  <si>
    <t>Total cholesterol in very large HDL</t>
  </si>
  <si>
    <t>IL-1beta in gingival crevicular</t>
  </si>
  <si>
    <t>::::X-12556</t>
  </si>
  <si>
    <t>HbA1c</t>
  </si>
  <si>
    <t>Neck average buckling ratio (GEE, female, adjussted for multivariable)</t>
  </si>
  <si>
    <t>Ratio of visceral-tosubcutaneous adipose tissue volume (female)</t>
  </si>
  <si>
    <t>Tanner scale (female)</t>
  </si>
  <si>
    <t>Peptide::Fibrinogen cleavage peptide::DSGEGDFXAEGGGVR*</t>
  </si>
  <si>
    <t>Visceral sdipose tissue volume (adjusted for BMI, female)</t>
  </si>
  <si>
    <t>Cigarettes per day (excluding nonsmokers)</t>
  </si>
  <si>
    <t>Peptide::Dipeptide::phenylalanylphenylalanine</t>
  </si>
  <si>
    <t>Energy::Krebs cycle::citrate</t>
  </si>
  <si>
    <t>Neck width (GEE, female, adjusted for multivariable)</t>
  </si>
  <si>
    <t>Mean Hippocampus</t>
  </si>
  <si>
    <t>Number of live births (female)</t>
  </si>
  <si>
    <t>Right amygdala</t>
  </si>
  <si>
    <t>Right accumbens area</t>
  </si>
  <si>
    <t>Epithelial ovarian cancer (Mucinous invasive and borderline mucinous)</t>
  </si>
  <si>
    <t>Maternal history of Alzheimer's disease</t>
  </si>
  <si>
    <t>Infantile hypertrophic pyloric stenosis</t>
  </si>
  <si>
    <t>Left accumbens area</t>
  </si>
  <si>
    <t>BioRxiv: https://doi.org/10.1101/288567</t>
  </si>
  <si>
    <t>Posterior corona radiata fractional anisotropy</t>
  </si>
  <si>
    <t>Cerebellar vermal lobules VIII X</t>
  </si>
  <si>
    <t>Thyroid-stimulating hormone (female)</t>
  </si>
  <si>
    <t>Baldness</t>
  </si>
  <si>
    <t>Memory</t>
  </si>
  <si>
    <t>Right caudate</t>
  </si>
  <si>
    <t>BioRxiv: https://doi.org/10.1101/288560</t>
  </si>
  <si>
    <t>Cingulum (hippocampus) fractional anisotropy</t>
  </si>
  <si>
    <t>BioRxiv: https://doi.org/10.1101/288639</t>
  </si>
  <si>
    <t>Superior fronto-occipital fasciculus mode of anisotropy</t>
  </si>
  <si>
    <t>Epithelial ovarian cancer (Borderline serous and mucinous)</t>
  </si>
  <si>
    <t>22:6, docosahexaenoic acid (DHA)</t>
  </si>
  <si>
    <t>Age of initiation of regular smoking</t>
  </si>
  <si>
    <t>Hair colour (natural, before greying): Dark brown</t>
  </si>
  <si>
    <t>Diagnoses - main ICD10: I25 Chronic ischemic heart disease</t>
  </si>
  <si>
    <t>Hair colour (natural, before greying): Blonde</t>
  </si>
  <si>
    <t>Hot drink temperature</t>
  </si>
  <si>
    <t>Ever smoked</t>
  </si>
  <si>
    <t>Past tobacco smoking</t>
  </si>
  <si>
    <t>Smoking status: Never</t>
  </si>
  <si>
    <t>Duration of walks</t>
  </si>
  <si>
    <t>Happiness and subjective well-being - General happiness with own health</t>
  </si>
  <si>
    <t>Fresh fruit intake</t>
  </si>
  <si>
    <t>Diagnoses - secondary ICD10: I20 Angina pectoris</t>
  </si>
  <si>
    <t>Hair colour (natural, before greying): Light brown</t>
  </si>
  <si>
    <t>Coronary artery disease and low-density lipoprotein cholesterol (bivariate)</t>
  </si>
  <si>
    <t>BioRxiv: https://doi.org/10.1101/224774</t>
  </si>
  <si>
    <t>Never eat eggs, dairy, wheat, sugar: I eat all of the above</t>
  </si>
  <si>
    <t>Waist-hip ratio (female)</t>
  </si>
  <si>
    <t>Diagnoses - secondary ICD10: J45 Asthma</t>
  </si>
  <si>
    <t>Systolic Blood Pressure (automated reading)</t>
  </si>
  <si>
    <t>Birth weight</t>
  </si>
  <si>
    <t>Coronary artery disease and high-density lipoprotein cholesterol (bivariate)</t>
  </si>
  <si>
    <t>Number of sleep episodes</t>
  </si>
  <si>
    <t>Coronary artery disease and total cholesterol (bivariate)</t>
  </si>
  <si>
    <t>Diagnoses - main ICD10: K80 Cholelithiasis</t>
  </si>
  <si>
    <t>Wheeze or whistling in the chest in last year</t>
  </si>
  <si>
    <t>Duration of moderate activity</t>
  </si>
  <si>
    <t>Hip circumference (female)</t>
  </si>
  <si>
    <t>Systolic Blood Pressure</t>
  </si>
  <si>
    <t>Never eat eggs, dairy, wheat, sugar: Sugar or foods/drinks containing sugar</t>
  </si>
  <si>
    <t>Non-cancer illness code, self-reported: depression</t>
  </si>
  <si>
    <t>Illnesses of father: Prostate cancer</t>
  </si>
  <si>
    <t>Glucocorticoids</t>
  </si>
  <si>
    <t>Coronary artery disease and triglyceride (bivariate)</t>
  </si>
  <si>
    <t>Worry too long after embarrassment</t>
  </si>
  <si>
    <t>BioRxiv: https://doi.org/10.1101/288634</t>
  </si>
  <si>
    <t>Posterior limb of internal capsule mode of anisotropy</t>
  </si>
  <si>
    <t>Pork intake</t>
  </si>
  <si>
    <t>Usual side of head for mobile phone use</t>
  </si>
  <si>
    <t>Illnesses of mother: Heart disease</t>
  </si>
  <si>
    <t>CD4mem:%preTh17 (3)</t>
  </si>
  <si>
    <t>Processed meat intake</t>
  </si>
  <si>
    <t>Transport type for commuting to job workplace: Public transport</t>
  </si>
  <si>
    <t>Worry too long after embarrassment (WORR-EMB)</t>
  </si>
  <si>
    <t>Pain type(s) experienced in last month: Headache</t>
  </si>
  <si>
    <t>Neuroblastoma</t>
  </si>
  <si>
    <t>Male-specific factors - Hair/balding pattern: Pattern 2</t>
  </si>
  <si>
    <t>Beef intake</t>
  </si>
  <si>
    <t>Small low-density lipoprotein by NMR (at exam 4, GEE, adjusted for age and sex)</t>
  </si>
  <si>
    <t>Total lipids in chylomicrons and extremely large VLDL</t>
  </si>
  <si>
    <t>Tense / 'highly strung'</t>
  </si>
  <si>
    <t>ANP32B - Acidic leucine-rich nuclear phosphoprotein 32 family member B</t>
  </si>
  <si>
    <t>Low-density-lipoprotein cholesterol</t>
  </si>
  <si>
    <t>Cholesterol esters in large VLDL</t>
  </si>
  <si>
    <t>Acetoacetate</t>
  </si>
  <si>
    <t>IL11 - Interleukin-11</t>
  </si>
  <si>
    <t>HIST1H1C - Histone H1.2</t>
  </si>
  <si>
    <t>BioRxiv: https://doi.org/10.1101/288623</t>
  </si>
  <si>
    <t>Average across all tracts mode of anisotropy</t>
  </si>
  <si>
    <t>Low-density lipoprotein particle size by NMR (at exam 4, GEE, adjusted for age and sex)</t>
  </si>
  <si>
    <t>CA7 - Carbonic anhydrase 7</t>
  </si>
  <si>
    <t>Well-being spectrum</t>
  </si>
  <si>
    <t>Long-standing illness, disability or infirmity</t>
  </si>
  <si>
    <t>Disposition index (adjusted for BMI)</t>
  </si>
  <si>
    <t>C-reactive protein - Birth cohorts</t>
  </si>
  <si>
    <t>Cryptorchidism (group 1)</t>
  </si>
  <si>
    <t>ABL1 - Tyrosine-protein kinase ABL1</t>
  </si>
  <si>
    <t>CD207 - C-type lectin domain family 4 member K</t>
  </si>
  <si>
    <t>Total cholesterol in LDL</t>
  </si>
  <si>
    <t>Skin fluorescence</t>
  </si>
  <si>
    <t>ECM1 - Extracellular matrix protein 1</t>
  </si>
  <si>
    <t>Concentration of chylomicrons and extremely large VLDL particles</t>
  </si>
  <si>
    <t>LEPR - Leptin receptor</t>
  </si>
  <si>
    <t>Gestational weight gain (maternal, late)</t>
  </si>
  <si>
    <t>Comparative body size at age 10</t>
  </si>
  <si>
    <t>Left handed</t>
  </si>
  <si>
    <t>Hands-free device/speakerphone use with mobile phone in last 3 month</t>
  </si>
  <si>
    <t>Total cholesterol in medium LDL</t>
  </si>
  <si>
    <t>HSPA1A - Heat shock 70 kDa protein 1A/1B</t>
  </si>
  <si>
    <t>Medication for cholesterol, blood pressure, diabetes, or take exogenous hormones: Hormone replacement therapy</t>
  </si>
  <si>
    <t>Right lateral occipital</t>
  </si>
  <si>
    <t>High-density lipoprotein cholesterol</t>
  </si>
  <si>
    <t>Phospholipids in medium LDL</t>
  </si>
  <si>
    <t>Estimated glomerular filtration rate based on cystain C</t>
  </si>
  <si>
    <t>Small low-density lipoprotein by NMR (at exam 4, GEE, adjusted for multivariable)</t>
  </si>
  <si>
    <t>BioRxiv: https://doi.org/10.1101/288590</t>
  </si>
  <si>
    <t>Posterior limb of internal capsule axial diusivities</t>
  </si>
  <si>
    <t>Neuroticism (MA GWAMA)</t>
  </si>
  <si>
    <t>Symbol digit substitution test - Duration to entering value</t>
  </si>
  <si>
    <t>Phospholipids in large LDL</t>
  </si>
  <si>
    <t>Alanine transaminase (at exam 2, FBAT, adjusted for age and sex)</t>
  </si>
  <si>
    <t>Social support - Leisure/social activities: Other group activity</t>
  </si>
  <si>
    <t>Body Mass Index (female &lt;= 50 yrs)</t>
  </si>
  <si>
    <t>GAS1 - Growth arrest-specific protein 1</t>
  </si>
  <si>
    <t>Diagnoses - secondary ICD10: K57 Diverticular disease of intestine</t>
  </si>
  <si>
    <t>Frequency of heavy DIY in last 4 weeks</t>
  </si>
  <si>
    <t>Number of stillbirths (female)</t>
  </si>
  <si>
    <t>LRRTM3 - Leucine-rich repeat transmembrane neuronal protein 3</t>
  </si>
  <si>
    <t>Right handed</t>
  </si>
  <si>
    <t>MDH1 - Malate dehydrogenase, cytoplasmic</t>
  </si>
  <si>
    <t>Total cholesterol in large LDL</t>
  </si>
  <si>
    <t>CSNK2A2 CSNK2B - Casein kinase II 2-alpha':2-beta heterotetramer</t>
  </si>
  <si>
    <t>CD161 on CD4mem</t>
  </si>
  <si>
    <t>BCL2A1 - Bcl-2-related protein A1</t>
  </si>
  <si>
    <t>Mean abdominal aortic calcification - Agatston score (at exam 7, GEE, adjusted for multivariable)</t>
  </si>
  <si>
    <t>CD70 - CD70 antigen</t>
  </si>
  <si>
    <t>LGALS3 - Galectin-3</t>
  </si>
  <si>
    <t>Concentration of very large VLDL particles</t>
  </si>
  <si>
    <t>IBSP - Bone sialoprotein 2</t>
  </si>
  <si>
    <t>Low-density lipoprotein particle size by NMR (at exam 4, GEE, adjusted for multivariable)</t>
  </si>
  <si>
    <t>CD4mem:%preTh17 (2)</t>
  </si>
  <si>
    <t>ADAMTS1 - A disintegrin and metalloproteinase with thrombospondin motifs 1</t>
  </si>
  <si>
    <t>Cancer register - Histology of cancer tumour: Adenocarcinoma, NOS</t>
  </si>
  <si>
    <t>Diagnoses - secondary ICD10: Z86 Personal history of certain other diseases</t>
  </si>
  <si>
    <t>Glycoprotein acetyls, mainly a1Lacid glycoprotein</t>
  </si>
  <si>
    <t>Prostate cancer</t>
  </si>
  <si>
    <t>BioRxiv: https://doi.org/10.1101/288633</t>
  </si>
  <si>
    <t>Posterior corona radiata mode of anisotropy</t>
  </si>
  <si>
    <t>Optic chiasm</t>
  </si>
  <si>
    <t>IL17D - Interleukin-17D</t>
  </si>
  <si>
    <t>Lithium response in Bipolar I patients - Alda Scale of 6 to 7</t>
  </si>
  <si>
    <t>IL13RA1 - Interleukin-13 receptor subunit alpha-1</t>
  </si>
  <si>
    <t>Total lipids in large VLDL</t>
  </si>
  <si>
    <t>NAGK - N-acetyl-D-glucosamine kinase</t>
  </si>
  <si>
    <t>ApoB</t>
  </si>
  <si>
    <t>Concentration of very small VLDL particles</t>
  </si>
  <si>
    <t>Triglycerides in IDL</t>
  </si>
  <si>
    <t>BioRxiv: https://doi.org/10.1101/288636</t>
  </si>
  <si>
    <t>Retrolenticular part of internal capsule mode of anisotropy</t>
  </si>
  <si>
    <t>Triglycerides in very small VLDL</t>
  </si>
  <si>
    <t>Total cholesterol in small LDL</t>
  </si>
  <si>
    <t>RTN4R - Reticulon-4 receptor</t>
  </si>
  <si>
    <t>Mean abdominal aortic calcification - Agatston score  (at exam 7, GEE, adjusted for age and sex)</t>
  </si>
  <si>
    <t>ACVR1B - Activin receptor type-1B</t>
  </si>
  <si>
    <t>Diastolic Blood Pressure</t>
  </si>
  <si>
    <t>Neck width (GEE, male, adjusted for age)</t>
  </si>
  <si>
    <t>PLG - Angiostatin</t>
  </si>
  <si>
    <t>Systolic Blood Pressure - Birth cohorts</t>
  </si>
  <si>
    <t>Neck cross-sectional moment of inertia (GEE, male, adjussted for age)</t>
  </si>
  <si>
    <t>BioRxiv: https://doi.org/10.1101/288588</t>
  </si>
  <si>
    <t>Inferior fronto-occipital fasciculus axial diusivities</t>
  </si>
  <si>
    <t>Neck width (GEE, male, adjusted for multivariable)</t>
  </si>
  <si>
    <t>Overweight</t>
  </si>
  <si>
    <t>BioRxiv: https://doi.org/10.1101/288602</t>
  </si>
  <si>
    <t>Body of corpus callosum mean diusivities</t>
  </si>
  <si>
    <t>Obesity class 1</t>
  </si>
  <si>
    <t>Positive affect (MA GWAMA)</t>
  </si>
  <si>
    <t>Doctor diagnosed asthma</t>
  </si>
  <si>
    <t>::::X-08766</t>
  </si>
  <si>
    <t>::::X-06350</t>
  </si>
  <si>
    <t>Alanine transaminase (at exam 2, FBAT, adjusted for multivariable)</t>
  </si>
  <si>
    <t>Generalised epilepsy</t>
  </si>
  <si>
    <t>DCN - Decorin</t>
  </si>
  <si>
    <t>TBP - TATA-box-binding protein</t>
  </si>
  <si>
    <t>Free cholesterol in large LDL</t>
  </si>
  <si>
    <t>Waist circumference (female)</t>
  </si>
  <si>
    <t>Total lipids in very small VLDL</t>
  </si>
  <si>
    <t>BioRxiv: https://doi.org/10.1101/288593</t>
  </si>
  <si>
    <t>Splenium of corpus callosum axial diusivities</t>
  </si>
  <si>
    <t>Left lingual</t>
  </si>
  <si>
    <t>Phospholipids in very large VLDL</t>
  </si>
  <si>
    <t>Amino acid::Valine, leucine and isoleucine metabolism::hydroxyisovaleroyl carnitine</t>
  </si>
  <si>
    <t>CD200 - OX-2 membrane glycoprotein</t>
  </si>
  <si>
    <t>CCL24 - C-C motif chemokine 24</t>
  </si>
  <si>
    <t>Subjective well being</t>
  </si>
  <si>
    <t>TNC - Tenascin</t>
  </si>
  <si>
    <t>Concentration of IDL particles</t>
  </si>
  <si>
    <t>Hair colour (natural, before greying): Black</t>
  </si>
  <si>
    <t>Treatment/medication code: amlodipine</t>
  </si>
  <si>
    <t>Large low-density lipoprotein by NMR (at exam 4, GEE, adjusted for age and sex)</t>
  </si>
  <si>
    <t>Gestational weight gain (offspring, total)</t>
  </si>
  <si>
    <t>Pain type(s) experienced in last month: Hip pain</t>
  </si>
  <si>
    <t>GZMH - Granzyme H</t>
  </si>
  <si>
    <t>INSR - Insulin receptor</t>
  </si>
  <si>
    <t>Phospholipids in large VLDL</t>
  </si>
  <si>
    <t>Age completed full time education</t>
  </si>
  <si>
    <t>Duration of vigorous activity</t>
  </si>
  <si>
    <t>CFH - Complement factor H</t>
  </si>
  <si>
    <t>Neck cross-sectional moment of inertia (GEE, male, adjussted for multivariable)</t>
  </si>
  <si>
    <t>Human-virus - Protein Rev_HV2BE</t>
  </si>
  <si>
    <t>BioRxiv: https://doi.org/10.1101/288622</t>
  </si>
  <si>
    <t>Anterior limb of internal capsule mode of anisotropy</t>
  </si>
  <si>
    <t>BioRxiv: https://doi.org/10.1101/288561</t>
  </si>
  <si>
    <t>Corticospinal tract fractional anisotropy</t>
  </si>
  <si>
    <t>Concentration of large LDL particles</t>
  </si>
  <si>
    <t>SH2D1A - SH2 domain-containing protein 1A</t>
  </si>
  <si>
    <t>BMPR2 - Bone morphogenetic protein receptor type-2</t>
  </si>
  <si>
    <t>Depressive symptoms (univariate)</t>
  </si>
  <si>
    <t>Concentration of small LDL particles</t>
  </si>
  <si>
    <t>GNS - N-acetylglucosamine-6-sulfatase</t>
  </si>
  <si>
    <t>PROK1 - Prokineticin-1</t>
  </si>
  <si>
    <t>Total lipids in small LDL</t>
  </si>
  <si>
    <t>TNFSF12 - Tumor necrosis factor ligand superfamily member 12</t>
  </si>
  <si>
    <t>Total lipids in IDL</t>
  </si>
  <si>
    <t>Plasma Apolipoprotein B level (GEE, adjusted for age and sex)</t>
  </si>
  <si>
    <t>Total lipids in very large VLDL</t>
  </si>
  <si>
    <t>CD4mem:%preTh17 (1)</t>
  </si>
  <si>
    <t>Duration of heavy DIY</t>
  </si>
  <si>
    <t>Antidepressants</t>
  </si>
  <si>
    <t>Total lipids in medium LDL</t>
  </si>
  <si>
    <t>BIRC7 - Baculoviral IAP repeat-containing protein 7 Isoform beta</t>
  </si>
  <si>
    <t>ADAMTS4 - A disintegrin and metalloproteinase with thrombospondin motifs 4</t>
  </si>
  <si>
    <t>Concentration of medium LDL particles</t>
  </si>
  <si>
    <t>BioRxiv: https://doi.org/10.1101/288580</t>
  </si>
  <si>
    <t>Body of corpus callosum axial diusivities</t>
  </si>
  <si>
    <t>Financial situation satisfaction</t>
  </si>
  <si>
    <t>Acute insulin response (adjusted for BMI)</t>
  </si>
  <si>
    <t>Diagnoses - secondary ICD10: E66 Overweight and obesity</t>
  </si>
  <si>
    <t>Periodontal complex trait 5</t>
  </si>
  <si>
    <t>Non-cancer illness code, self-reported: high cholesterol</t>
  </si>
  <si>
    <t>C5 - Complement C5</t>
  </si>
  <si>
    <t>10 mg response to amphetamine</t>
  </si>
  <si>
    <t>Age at cancer diagnosis</t>
  </si>
  <si>
    <t>Total lipids in large LDL</t>
  </si>
  <si>
    <t>Depressive symptoms (MA GWAMA)</t>
  </si>
  <si>
    <t>Lipid::Lysolipid::2-palmitoylglycerophosphocholine*</t>
  </si>
  <si>
    <t>BMPER - BMP-binding endothelial regulator protein</t>
  </si>
  <si>
    <t>SEMA3E - Semaphorin-3E</t>
  </si>
  <si>
    <t>BMX - Cytoplasmic tyrosine-protein kinase BMX</t>
  </si>
  <si>
    <t>FGFR2 - Fibroblast growth factor receptor 2</t>
  </si>
  <si>
    <t>Current tobacco smoking</t>
  </si>
  <si>
    <t>Age spot</t>
  </si>
  <si>
    <t>EDA2R - Tumor necrosis factor receptor superfamily member 27</t>
  </si>
  <si>
    <t>Neck width (FBAT, male, adjusted for age)</t>
  </si>
  <si>
    <t>LCORL - Ligand-dependent nuclear receptor corepressor-like protein</t>
  </si>
  <si>
    <t>Phospholipids in IDL</t>
  </si>
  <si>
    <t>Alcohol dependency (discovery)</t>
  </si>
  <si>
    <t>Cholesterol esters in medium LDL</t>
  </si>
  <si>
    <t>BioRxiv: https://doi.org/10.1101/288578</t>
  </si>
  <si>
    <t>Anterior limb of internal capsule axial diusivities</t>
  </si>
  <si>
    <t>Phospholipids in chylomicrons and extremely large VLDL</t>
  </si>
  <si>
    <t>Shortness of breath walking on level ground</t>
  </si>
  <si>
    <t>BioRxiv: https://doi.org/10.1101/288587</t>
  </si>
  <si>
    <t>Genu of corpus callosum axial diusivities</t>
  </si>
  <si>
    <t>Total cholesterol in medium VLDL</t>
  </si>
  <si>
    <t>Impedance measures - Impedance of arm (right)</t>
  </si>
  <si>
    <t>Large low-density lipoprotein by NMR (at exam 4, GEE, adjusted for multivariable)</t>
  </si>
  <si>
    <t>GDF5 - Growth/differentiation factor 5</t>
  </si>
  <si>
    <t>Lithium response in Bipolar I patients - Alda Scale of 5 to 6</t>
  </si>
  <si>
    <t>Amino acid::Urea cycle; arginine-, proline-, metabolism::arginine</t>
  </si>
  <si>
    <t>CD32 on mDC</t>
  </si>
  <si>
    <t>Cholesterol esters in large LDL</t>
  </si>
  <si>
    <t>Dehydroepiandrosterone sulfate (at exam 3, GEE, adjusted for multivariable)</t>
  </si>
  <si>
    <t>Childhood IQ</t>
  </si>
  <si>
    <t>Mean Thalamus</t>
  </si>
  <si>
    <t>Dehydroepiandrosterone sulfate (at exam 3, GEE, adjusted for age and sex)</t>
  </si>
  <si>
    <t>Triglycerides in large VLDL</t>
  </si>
  <si>
    <t>CA10 - Carbonic anhydrase-related protein 10</t>
  </si>
  <si>
    <t>Total cholesterol in large VLDL</t>
  </si>
  <si>
    <t>CST2 - Cystatin-SA</t>
  </si>
  <si>
    <t>Menstruation quality of life impact: Increased appetite</t>
  </si>
  <si>
    <t>Cholesterol esters in medium VLDL</t>
  </si>
  <si>
    <t>CRISP3 - Cysteine-rich secretory protein 3</t>
  </si>
  <si>
    <t>Waist-hip ratio (male)</t>
  </si>
  <si>
    <t>DCTN2 - Dynactin subunit 2</t>
  </si>
  <si>
    <t>Lithium response in Bipolar I patients - Alda Scale of 4 to 5</t>
  </si>
  <si>
    <t>PRSS2 - Trypsin-2</t>
  </si>
  <si>
    <t>Asthma (child-onset)</t>
  </si>
  <si>
    <t>BioRxiv: https://doi.org/10.1101/288610</t>
  </si>
  <si>
    <t>Inferior fronto-occipital fasciculus mean diusivities</t>
  </si>
  <si>
    <t>Types of physical activity in last 4 weeks: Strenuous sports</t>
  </si>
  <si>
    <t>DSC3 - Desmocollin-3</t>
  </si>
  <si>
    <t>Age high blood pressure diagnosed</t>
  </si>
  <si>
    <t>Alcohol dependency (unrelated individuals)</t>
  </si>
  <si>
    <t>HS6ST1 - Heparan-sulfate 6-O-sulfotransferase 1</t>
  </si>
  <si>
    <t>Body fat percentage</t>
  </si>
  <si>
    <t>Plasma Apolipoprotein B level (GEE, multivariate adjusted)</t>
  </si>
  <si>
    <t>T:%Vd1</t>
  </si>
  <si>
    <t>NXPH1 - Neurexophilin-1</t>
  </si>
  <si>
    <t>Glycerol</t>
  </si>
  <si>
    <t>Mother still alive</t>
  </si>
  <si>
    <t>FGF10 - Fibroblast growth factor 10</t>
  </si>
  <si>
    <t>Mean FEV1 from exam 3 and 5 (FBAT, adjusted for multiple covariates)</t>
  </si>
  <si>
    <t>MST1R - Macrophage-stimulating protein receptor</t>
  </si>
  <si>
    <t>GPI - Glucose-6-phosphate isomerase</t>
  </si>
  <si>
    <t>Aspartate aminotransferase (at exam 2, GEE, adjusted for age and sex)</t>
  </si>
  <si>
    <t>GNLY - Granulysin</t>
  </si>
  <si>
    <t>Total cholesterol in IDL</t>
  </si>
  <si>
    <t>::::X-12116</t>
  </si>
  <si>
    <t>Mean MMSE score for exam 5 and 7 (GEE, adjusted for age)</t>
  </si>
  <si>
    <t>::::X-12729</t>
  </si>
  <si>
    <t>Meconium ileus in cystic fibrosis</t>
  </si>
  <si>
    <t>Shaft cross-sectional moment of inertia (FBAT, male, adjussted for multivariable)</t>
  </si>
  <si>
    <t>IL34 - Interleukin-34</t>
  </si>
  <si>
    <t>Amyotrophic lateral sclerosis</t>
  </si>
  <si>
    <t>MMSE score (at exam 5, GEE, adjusted for age)</t>
  </si>
  <si>
    <t>Interleukin-8 (CXCL8)</t>
  </si>
  <si>
    <t>Troch Neck BMD (FBAT, male, adjussted for multivariable)</t>
  </si>
  <si>
    <t>CD84 - SLAM family member 5</t>
  </si>
  <si>
    <t>Potassium</t>
  </si>
  <si>
    <t>Hemoglobin A1c</t>
  </si>
  <si>
    <t>Total cholesterol in small VLDL</t>
  </si>
  <si>
    <t>Calcium</t>
  </si>
  <si>
    <t>Longevity (&gt;= 90 yrs vs &lt; 65 yrs)</t>
  </si>
  <si>
    <t>Milk type used: Soya</t>
  </si>
  <si>
    <t>Neck width (FBAT, male, adjusted for multivariable)</t>
  </si>
  <si>
    <t>Variability of Body Mass Index</t>
  </si>
  <si>
    <t>Clozapine-Induced Agranulocytosis/Granulocytopenia</t>
  </si>
  <si>
    <t>Life satisfaction (MA GWAMA)</t>
  </si>
  <si>
    <t>Fasting glucose main effect (adjusted for BMI)</t>
  </si>
  <si>
    <t>Difference in mobile phone use compared to two years previously</t>
  </si>
  <si>
    <t>Carbohydrate::Aminosugars metabolism::erythronate*</t>
  </si>
  <si>
    <t>Frequency of solarium/sunlamp use</t>
  </si>
  <si>
    <t>Diverticular disease</t>
  </si>
  <si>
    <t>Illnesses of father: Stroke</t>
  </si>
  <si>
    <t>Coronary artery disease (SOFT definition including angina)</t>
  </si>
  <si>
    <t>Epithelial ovarian cancer (all invasive)</t>
  </si>
  <si>
    <t>Traumatic events - Been in aconfiding relationship as an adult</t>
  </si>
  <si>
    <t>Coronary artery disease</t>
  </si>
  <si>
    <t>Advanced adenoma</t>
  </si>
  <si>
    <t>Lateral ventricular volume (FBAT, adjusted for multivariable)</t>
  </si>
  <si>
    <t>Types of physical activity in last 4 weeks: Walking for pleasure (not as a means of transport)</t>
  </si>
  <si>
    <t>CD4nv:%R6+R4-</t>
  </si>
  <si>
    <t>RB1 - Retinoblastoma-associated protein</t>
  </si>
  <si>
    <t>LTA - Lymphotoxin-alpha</t>
  </si>
  <si>
    <t>Shaft Section Modulus (FBAT, male, adjussted for multivariable)</t>
  </si>
  <si>
    <t>Xenobiotics::Drug::salicylate</t>
  </si>
  <si>
    <t>Shaft Width (GEE, adjusted for age and sex)</t>
  </si>
  <si>
    <t>Pulse pressure</t>
  </si>
  <si>
    <t>Coffee type: Ground coffee (include espresso, filter etc)</t>
  </si>
  <si>
    <t>Alcohol dependency (unrelated genotyped individuals)</t>
  </si>
  <si>
    <t>Age-related Macular Degeneration</t>
  </si>
  <si>
    <t>Total lipids in small VLDL</t>
  </si>
  <si>
    <t>Lateral ventricular volume (FBAT, adjusted for age and sex)</t>
  </si>
  <si>
    <t>Triglycerides (at exam 3, FBAT, adjusted for age and sex)</t>
  </si>
  <si>
    <t>Urinary albumin excertion in hypertensive enriched sample (at exam 6, FBAT, adjusted for multivariable)</t>
  </si>
  <si>
    <t>Medication for cholesterol, blood pressure or diabetes: Cholesterol lowering medication</t>
  </si>
  <si>
    <t>SERPIND1 - Heparin cofactor 2</t>
  </si>
  <si>
    <t>FGFR4 - Fibroblast growth factor receptor 4</t>
  </si>
  <si>
    <t>CD8:%TM-like</t>
  </si>
  <si>
    <t>Sagittal diameter by CT (FBAT, adjusted for age and sex)</t>
  </si>
  <si>
    <t>Lipid::Lysolipid::2-stearoylglycerophosphocholine*</t>
  </si>
  <si>
    <t>Total IgG levels</t>
  </si>
  <si>
    <t>Triglycerides in very large VLDL</t>
  </si>
  <si>
    <t>Concentration of small VLDL particles</t>
  </si>
  <si>
    <t>KLK7 - Kallikrein-7</t>
  </si>
  <si>
    <t>Insulin sensitivity (GEE, adjusted for age, sex and BMI)</t>
  </si>
  <si>
    <t>Neck Section Modulus (GEE, male, adjusted for age)</t>
  </si>
  <si>
    <t>Non-cancer illness code, self-reported: eczema/dermatitis</t>
  </si>
  <si>
    <t>Free cholesterol in large VLDL</t>
  </si>
  <si>
    <t>Triglyceride / High-density lipoprotein cholesterol ratio (at exam 3, FBAT, adjusted for age and sex)</t>
  </si>
  <si>
    <t>PRSS1 - Trypsin-1</t>
  </si>
  <si>
    <t>Phospholipids in small VLDL</t>
  </si>
  <si>
    <t>CD4:%Treg(73+)</t>
  </si>
  <si>
    <t>Phospholipids in large HDL</t>
  </si>
  <si>
    <t>IL17F - Interleukin-17F</t>
  </si>
  <si>
    <t>4th ventricle</t>
  </si>
  <si>
    <t>Frequent insomnia symptoms</t>
  </si>
  <si>
    <t>Impedance measures - Impedance of leg (left)</t>
  </si>
  <si>
    <t>Impedance measures - Impedance of leg (right)</t>
  </si>
  <si>
    <t>Legs-leg fat ratio (male)</t>
  </si>
  <si>
    <t>Platelet distribution width (two-way meta)</t>
  </si>
  <si>
    <t>Sleeplessness / insomnia</t>
  </si>
  <si>
    <t>Fluid intelligence test - Fluid intelligence score</t>
  </si>
  <si>
    <t>Body Mass Index - Child</t>
  </si>
  <si>
    <t>Arms-arm fat ratio (male)</t>
  </si>
  <si>
    <t>Insomnia</t>
  </si>
  <si>
    <t>Coffee intake</t>
  </si>
  <si>
    <t>Fluid intelligence test - FI4 : positional arithmetic</t>
  </si>
  <si>
    <t>Cooked vegetable intake</t>
  </si>
  <si>
    <t>Sleep duration (SD)</t>
  </si>
  <si>
    <t>Trunk-trunk fat ratio (male)</t>
  </si>
  <si>
    <t>Weight change compared with 1 year ago</t>
  </si>
  <si>
    <t>Right thalamus proper</t>
  </si>
  <si>
    <t>Depression - Professional informed about depression</t>
  </si>
  <si>
    <t>BioRxiv: https://doi.org/10.1101/288641</t>
  </si>
  <si>
    <t>Sagittal stratum mode of anisotropy</t>
  </si>
  <si>
    <t>Fluid intelligence test - FI5 : family relationship calculation</t>
  </si>
  <si>
    <t>BioRxiv: https://doi.org/10.1101/288581</t>
  </si>
  <si>
    <t>Cingulum (cingulate gyrus) axial diusivities</t>
  </si>
  <si>
    <t>Sodium</t>
  </si>
  <si>
    <t>Total brain volume</t>
  </si>
  <si>
    <t>Anxiety - Recent restlessness</t>
  </si>
  <si>
    <t>Anxiety - Recent worrying too much about different things</t>
  </si>
  <si>
    <t>Excessive sweating</t>
  </si>
  <si>
    <t>Frequency of drinking alcohol</t>
  </si>
  <si>
    <t>Traumatic events - Someone to take to doctor when needed as a child</t>
  </si>
  <si>
    <t>Medication for pain relief, constipation, heartburn: Paracetamol</t>
  </si>
  <si>
    <t>Serum levels of soluble E-selectin with T1D</t>
  </si>
  <si>
    <t>Irritability</t>
  </si>
  <si>
    <t>Anxiety - Ever worried more than most people would in similar situation</t>
  </si>
  <si>
    <t>Tinnitus</t>
  </si>
  <si>
    <t>Opioids</t>
  </si>
  <si>
    <t>Irritability (IRR)</t>
  </si>
  <si>
    <t>Number of treatments/medications taken</t>
  </si>
  <si>
    <t>Diagnoses - secondary ICD10: Z90 Acquired absence of organs, not elsewhere classified</t>
  </si>
  <si>
    <t>Esophageal squamous cell carcinoma</t>
  </si>
  <si>
    <t>Treatment/medication code: ibuprofen</t>
  </si>
  <si>
    <t>Lipid::Monoacylglycerol::1-oleoylglycerol (1-monoolein)</t>
  </si>
  <si>
    <t>C5 C6 - Complement C5b-C6 complex</t>
  </si>
  <si>
    <t>Epworth Sleepiness Scale (GEE, adjusted for age, sex, BMI, usual sleep duration and additional self-reported sleeping disorder)</t>
  </si>
  <si>
    <t>Own or rent accommodation lived in: Own outright (by you or someone in your household)</t>
  </si>
  <si>
    <t>Water intake</t>
  </si>
  <si>
    <t>Hearing difficulty/problems</t>
  </si>
  <si>
    <t>Atrial Fibrillation</t>
  </si>
  <si>
    <t>Taking other prescription medications</t>
  </si>
  <si>
    <t>Ease of getting up in the morning</t>
  </si>
  <si>
    <t>Getting up in morning</t>
  </si>
  <si>
    <t>CPB2 - Carboxypeptidase B2</t>
  </si>
  <si>
    <t>Why stopped smoking: Health precaution</t>
  </si>
  <si>
    <t>Age started hormone-replacement therapy (HRT) (female)</t>
  </si>
  <si>
    <t>Lipid::Monoacylglycerol::1-palmitoylglycerol (1-monopalmitin)</t>
  </si>
  <si>
    <t>BioRxiv: https://doi.org/10.1101/288635</t>
  </si>
  <si>
    <t>Posterior thalamic radiation (include optic radiation) mode of anisotropy</t>
  </si>
  <si>
    <t>Male-specific factors - Hair/balding pattern: Pattern 3</t>
  </si>
  <si>
    <t>Amino acid::Histidine metabolism::3-methylhistidine</t>
  </si>
  <si>
    <t>Sleep sedentary (conditioning sex and BMI)</t>
  </si>
  <si>
    <t>Milk type used: Full cream</t>
  </si>
  <si>
    <t>High frequency power HRV (cohort exam 18 offsprint exam 3, GEE, adjusted for age and HR)</t>
  </si>
  <si>
    <t>Types of transport used (excluding work): Car/motor vehicle</t>
  </si>
  <si>
    <t>Falls in the last year</t>
  </si>
  <si>
    <t>Insomnia (male)</t>
  </si>
  <si>
    <t>Low-density lipoprotein cholesterol (at exam 6, GEE, adjusted for age and sex)</t>
  </si>
  <si>
    <t>IGHE IGK@ IGL@ - Immunoglobulin E</t>
  </si>
  <si>
    <t>Xenobiotics::Benzoate metabolism::2-hydroxyhippurate (salicylurate)</t>
  </si>
  <si>
    <t>PRLR - Prolactin receptor</t>
  </si>
  <si>
    <t>Average weekly beer plus cider intake</t>
  </si>
  <si>
    <t>Interleukin-5</t>
  </si>
  <si>
    <t>::::X-03088</t>
  </si>
  <si>
    <t>Suffer from 'nerves'</t>
  </si>
  <si>
    <t>Knee pain for 3+ months</t>
  </si>
  <si>
    <t>Femoral Neck BMD (males)</t>
  </si>
  <si>
    <t>Anti-Mullerian hormone</t>
  </si>
  <si>
    <t>Residual from predicted FEF25-75/FVC for latest exam (FBAT, adjusted for multiple covariates)</t>
  </si>
  <si>
    <t>Low/High frequency power HRV (cohort exam 18 offsprint exam 3, GEE, adjusted for age and HR)</t>
  </si>
  <si>
    <t>CTLA4 - Cytotoxic T-lymphocyte protein 4</t>
  </si>
  <si>
    <t>Percent predicted FEF25-75/FVC for latest exam (FBAT, adjusted for multiple covariates)</t>
  </si>
  <si>
    <t>CD4:%Act(DR+)</t>
  </si>
  <si>
    <t>Sleep sedentary</t>
  </si>
  <si>
    <t>Cerebrospinal fluid levels of amyloid-beta 1-42</t>
  </si>
  <si>
    <t>Interpolated Year when non-cancer illness first diagnosed</t>
  </si>
  <si>
    <t>::::X-11876</t>
  </si>
  <si>
    <t>Interpolated Age of participant when non-cancer illness first diagnosed</t>
  </si>
  <si>
    <t>Total cholesterol (at exam 6, GEE, adjusted for age and sex)</t>
  </si>
  <si>
    <t>Anilides</t>
  </si>
  <si>
    <t>::::X-07765</t>
  </si>
  <si>
    <t>Epworth Sleepiness Scale (GEE, adjusted for age, sex, BMI and usual sleep duration)</t>
  </si>
  <si>
    <t>Fractures</t>
  </si>
  <si>
    <t>ITIH4 - Inter-alpha-trypsin inhibitor heavy chain H4</t>
  </si>
  <si>
    <t>CA6 - Carbonic anhydrase 6</t>
  </si>
  <si>
    <t>Nucleotide::Purine metabolism, adenine containing::N1-methyladenosine</t>
  </si>
  <si>
    <t>Mental distress - Ever sought or received professional help for mental distress</t>
  </si>
  <si>
    <t>Reaction time</t>
  </si>
  <si>
    <t>Muscular</t>
  </si>
  <si>
    <t>Leg pain on walking</t>
  </si>
  <si>
    <t>Had other major operations</t>
  </si>
  <si>
    <t>Milk type used: Skimmed</t>
  </si>
  <si>
    <t>Total power HRV (cohort exam 18 offsprint exam 3, GEE, adjusted for age and HR)</t>
  </si>
  <si>
    <t>Use of sun/uv protection</t>
  </si>
  <si>
    <t>Peptide::Dipeptide::X-14205--alpha-glutamyltyrosine</t>
  </si>
  <si>
    <t>Helicobacter pylori IgG levels</t>
  </si>
  <si>
    <t>CD8:%TE</t>
  </si>
  <si>
    <t>Fluid intelligence test - FI3 : word interpolation</t>
  </si>
  <si>
    <t>IL1RAP - Interleukin-1 Receptor accessory protein</t>
  </si>
  <si>
    <t>DKK1 - Dickkopf-related protein 1</t>
  </si>
  <si>
    <t>Lipid::Sphingolipid::palmitoyl sphingomyelin</t>
  </si>
  <si>
    <t>BDNF - Brain-derived neurotrophic factor</t>
  </si>
  <si>
    <t>BioRxiv: https://doi.org/10.1101/288640</t>
  </si>
  <si>
    <t>Superior longitudinal fasciculus mode of anisotropy</t>
  </si>
  <si>
    <t>FGA FGB FGG - D-dimer</t>
  </si>
  <si>
    <t>Epithelial ovarian cancer (Clear cell)</t>
  </si>
  <si>
    <t>FRZB - Secreted frizzled-related protein 3</t>
  </si>
  <si>
    <t>Percent predicted FEV1/FVC for latest exam (FBAT, adjusted for multiple covariates)</t>
  </si>
  <si>
    <t>Residual from predicted FEV1/FVC for latest exam (FBAT, adjusted for multiple covariates)</t>
  </si>
  <si>
    <t>Epworth Sleepiness Scale (FBAT, adjusted for age, sex, BMI, usual sleep duration and additional self-reported sleeping disorder)</t>
  </si>
  <si>
    <t>Amino acid::Phenylalanine &amp; tyrosine metabolism::X-11423--O-sulfo-L-tyrosine</t>
  </si>
  <si>
    <t>Epworth Sleepiness Scale (GEE, adjusted for age, sex and BMI)</t>
  </si>
  <si>
    <t>Lipid::Bile acid metabolism::glycodeoxycholate</t>
  </si>
  <si>
    <t>Pericardial adipose tissue volume (adjusted for height and weight, female)</t>
  </si>
  <si>
    <t>Osteoarthritis of hip or knee (hospital diagnosed)</t>
  </si>
  <si>
    <t>Left hippocampus</t>
  </si>
  <si>
    <t>Gestational weight gain (maternal, total)</t>
  </si>
  <si>
    <t>Amino acid::Cysteine, methionine, SAM, taurine metabolism::2-hydroxybutyrate (AHB)</t>
  </si>
  <si>
    <t>Antisocial behavior</t>
  </si>
  <si>
    <t>Residual from predicted FVC for latest exam (FBAT, adjusted for multiple covariates)</t>
  </si>
  <si>
    <t>Interleukin-9</t>
  </si>
  <si>
    <t>Osteoarthritis (hospital diagnosed)</t>
  </si>
  <si>
    <t>Back pain for 3+ months</t>
  </si>
  <si>
    <t>Disc area</t>
  </si>
  <si>
    <t>Infant head circumference</t>
  </si>
  <si>
    <t>Pericardial adipose tissue volume (adjusted for height and weight)</t>
  </si>
  <si>
    <t>Percent predicted FVC for latest exam (FBAT, adjusted for multiple covariates)</t>
  </si>
  <si>
    <t>Open-angle glaucoma (fixed-effect model)</t>
  </si>
  <si>
    <t>CST6 - Cystatin-M</t>
  </si>
  <si>
    <t>Nap during day</t>
  </si>
  <si>
    <t>Left fusiform</t>
  </si>
  <si>
    <t>CRP - C-reactive protein</t>
  </si>
  <si>
    <t>Current employment status: Retired</t>
  </si>
  <si>
    <t>RETN - Resistin</t>
  </si>
  <si>
    <t>Very low frequency power HRV (cohort exam 18 offsprint exam 3, GEE, adjusted for age and HR)</t>
  </si>
  <si>
    <t>Ankle injury (random effect)</t>
  </si>
  <si>
    <t>Peptide::Dipeptide::X-14208--phenylalanylserine</t>
  </si>
  <si>
    <t>Mean Amygdala</t>
  </si>
  <si>
    <t>Diabetic Nephropathy in Type 1 Diabetes</t>
  </si>
  <si>
    <t>ANGPT1 - Angiopoietin-1</t>
  </si>
  <si>
    <t>Total cholesterol / High-density lipoprotein cholesterol ratio (at exam 7, GEE, adjusted for age and sex)</t>
  </si>
  <si>
    <t>Low/High frequency power HRV (cohort exam 18 offsprint exam 3, FBAT, adjusted for age and HR)</t>
  </si>
  <si>
    <t>Osteoarthritis of hip (hospital diagnosed)</t>
  </si>
  <si>
    <t>WNT7A - Protein Wnt-7a</t>
  </si>
  <si>
    <t>Mean total cholesterol from exam 1-7 (GEE, adjusted for multivariable)</t>
  </si>
  <si>
    <t>NTRK2 - BDNF/NT-3 growth factors receptor</t>
  </si>
  <si>
    <t>Usual weekday bedtime (GEE, adjusted for age, sex and BMI)</t>
  </si>
  <si>
    <t>Lipid::Lysolipid::1-oleoylglycerophosphoethanolamine</t>
  </si>
  <si>
    <t>Mean total cholesterol from exam 1-7 (GEE, adjusted for age and sex)</t>
  </si>
  <si>
    <t>Mean thyroid stimulation hormone from exam 3 and 4 (FBAT, adjusted for age and sex)</t>
  </si>
  <si>
    <t>APCS - Serum amyloid P-component</t>
  </si>
  <si>
    <t>Ankle injury (fixed effect)</t>
  </si>
  <si>
    <t>BCAM - Basal Cell Adhesion Molecule</t>
  </si>
  <si>
    <t>POR - NADPH--cytochrome P450 reductase</t>
  </si>
  <si>
    <t>CD39 on CD4 T</t>
  </si>
  <si>
    <t>Heart rate variability (RMSSD)</t>
  </si>
  <si>
    <t>C3 - Complement C3b, inactivated</t>
  </si>
  <si>
    <t>CCL27 - C-C motif chemokine 27</t>
  </si>
  <si>
    <t>Depression - Feelings of worthlessness during worst period of depression</t>
  </si>
  <si>
    <t>DPP7 - Dipeptidyl peptidase 2</t>
  </si>
  <si>
    <t>Percent predicted FEV1/FVC for latest exam (GEE, adjusted for multiple covariates)</t>
  </si>
  <si>
    <t>CFI - Complement factor I</t>
  </si>
  <si>
    <t>Walking (conditioning sex and BMI)</t>
  </si>
  <si>
    <t>Factor VII (at exam 5, GEE, adjusted for age and sex)</t>
  </si>
  <si>
    <t>Albuminuria</t>
  </si>
  <si>
    <t>GDF11 - Growth/differentiation factor 11</t>
  </si>
  <si>
    <t>Amino acid::Tryptophan metabolism::indoleacetate</t>
  </si>
  <si>
    <t>::::X-13671</t>
  </si>
  <si>
    <t>Major depressive disorder (ICD-coded)</t>
  </si>
  <si>
    <t>Long sleep</t>
  </si>
  <si>
    <t>IL10 - Interleukin-10</t>
  </si>
  <si>
    <t>Heart rate variability (SDNN)</t>
  </si>
  <si>
    <t>Corrected insulin response (adjusted for insulin sensitivity index)</t>
  </si>
  <si>
    <t>Temporal brain volume (GEE, adjusted for multivariable)</t>
  </si>
  <si>
    <t>TNFSF4 - Tumor necrosis factor ligand superfamily member 4</t>
  </si>
  <si>
    <t>Type of tobacco previously smoked: Manufactured cigarettes</t>
  </si>
  <si>
    <t>CBX5 - Chromobox protein homolog 5</t>
  </si>
  <si>
    <t>Residual from predicted FEV1/FVC for latest exam (GEE, adjusted for multiple covariates)</t>
  </si>
  <si>
    <t>Treatment/medication code: paracetamol</t>
  </si>
  <si>
    <t>Macrophage inflammatory protein-1 (CCL3)</t>
  </si>
  <si>
    <t>Usual weekday bedtime (GEE)</t>
  </si>
  <si>
    <t>HSPD1 - 60 kDa heat shock protein, mitochondrial</t>
  </si>
  <si>
    <t>IL12A IL12B - Interleukin-12</t>
  </si>
  <si>
    <t>CD337 on NK early</t>
  </si>
  <si>
    <t>Low-density lipoprotein cholesterol (at exam 4, GEE, adjusted for age and sex)</t>
  </si>
  <si>
    <t>Social support - Leisure/social activities: Pub or social club</t>
  </si>
  <si>
    <t>CTGF - Connective tissue growth factor</t>
  </si>
  <si>
    <t>Current employment status: Unable to work because of sickness or disability</t>
  </si>
  <si>
    <t>Left insula</t>
  </si>
  <si>
    <t>Illnesses of mother: Breast cancer</t>
  </si>
  <si>
    <t>Years since last cervical smear test (female)</t>
  </si>
  <si>
    <t>Job involves shift work</t>
  </si>
  <si>
    <t>ANXA2 - Annexin A2</t>
  </si>
  <si>
    <t>KYNU - Kynureninase</t>
  </si>
  <si>
    <t>Shaft average buckling ratio (GEE, male, adjussted for age)</t>
  </si>
  <si>
    <t>Percent predicted FEF25-75/FVC for latest exam (GEE, adjusted for multiple covariates)</t>
  </si>
  <si>
    <t>PLA2G5 - Calcium-dependent phospholipase A2</t>
  </si>
  <si>
    <t>Own or rent accommodation lived in: Own with a mortgage</t>
  </si>
  <si>
    <t>Antiglaucoma preparations and miotics</t>
  </si>
  <si>
    <t>Lipid::Long chain fatty acid::nonadecanoate (19:0)</t>
  </si>
  <si>
    <t>Mean low-density lipoprotein cholesterol fromexam 1-7 (GEE, adjusted for age and sex)</t>
  </si>
  <si>
    <t>Corrected insulin response</t>
  </si>
  <si>
    <t>Immature fraction of reticulocytes (two-way meta)</t>
  </si>
  <si>
    <t>Heart failure (censored at interval MI, FBAT, adjusted for multivariable)</t>
  </si>
  <si>
    <t>TK1 - Thymidine kinase, cytosolic</t>
  </si>
  <si>
    <t>Waist-hip ratio (female &gt; 50 yrs, adjusted for BMI)</t>
  </si>
  <si>
    <t>ANXA1 - Annexin A1</t>
  </si>
  <si>
    <t>Total cholesterol (at exam 6, FBAT, adjusted for age and sex)</t>
  </si>
  <si>
    <t>Right hippocampus</t>
  </si>
  <si>
    <t>Mean thyroid stimulation hormone from exam 3 and 4 (FBAT, adjusted for multivariable)</t>
  </si>
  <si>
    <t>Neck-Shaft Angle (GEE, male, adjussted for multivariable)</t>
  </si>
  <si>
    <t>IFNGR1 - Interferon gamma receptor 1</t>
  </si>
  <si>
    <t>Ratio of AUC insulin to AUC glucose</t>
  </si>
  <si>
    <t>Frequency of inability to cease drinking in last year</t>
  </si>
  <si>
    <t>Total cholesterol (at exam 4, GEE, adjusted for age and sex)</t>
  </si>
  <si>
    <t>SERPINE1 - Plasminogen activator inhibitor 1</t>
  </si>
  <si>
    <t>Usual weekday sleep duration (FBAT, adjusted for age, sex and BMI)</t>
  </si>
  <si>
    <t>FGG - Fibrinogen gamma chain</t>
  </si>
  <si>
    <t>Residual from predicted FEF25-75/FVC for latest exam (GEE, adjusted for multiple covariates)</t>
  </si>
  <si>
    <t>Total cholesterol / High-density lipoprotein cholesterol ratio (at exam 4, GEE, adjusted for age and sex)</t>
  </si>
  <si>
    <t>::::X-12740</t>
  </si>
  <si>
    <t>Excessive daytime sleepness</t>
  </si>
  <si>
    <t>Amino acid::Tryptophan metabolism::serotonin (5HT)</t>
  </si>
  <si>
    <t>CD4Nv:%TFH (3)</t>
  </si>
  <si>
    <t>Heart failure (censored at interval MI, FBAT, adjusted for age and sex)</t>
  </si>
  <si>
    <t>Total cholesterol (at exam 1, FBAT, multivariate adjusted)</t>
  </si>
  <si>
    <t>Mean low-density lipoprotein cholesterol fromexam 1-7 (GEE, adjusted for multivariable)</t>
  </si>
  <si>
    <t>Triglyceride / High-density lipoprotein cholesterol ratio (at exam 7, GEE, adjusted for age and sex)</t>
  </si>
  <si>
    <t>Heart failure (free of MI, FBAT, adjusted for multivariable)</t>
  </si>
  <si>
    <t>FAM107B - Protein FAM107B</t>
  </si>
  <si>
    <t>COLEC11 - Collectin-11</t>
  </si>
  <si>
    <t>Periodontal complex trait 2</t>
  </si>
  <si>
    <t>Total-body lean mass</t>
  </si>
  <si>
    <t>Inter-trochanteric buckling ratio (GEE, male, adjussted for age)</t>
  </si>
  <si>
    <t>Epworth Sleepiness Scale (GEE)</t>
  </si>
  <si>
    <t>Breast cancer</t>
  </si>
  <si>
    <t>Electronic device use - Plays computer games</t>
  </si>
  <si>
    <t>Low frequency power HRV (cohort exam 18 offsprint exam 3, GEE, adjusted for age and HR)</t>
  </si>
  <si>
    <t>Subcutaneous adipose tissue volume (male)</t>
  </si>
  <si>
    <t>Neck-Shaft Angle (GEE, adjusted for age and sex)</t>
  </si>
  <si>
    <t>Sialylation</t>
  </si>
  <si>
    <t>Non-butter spread type details: Other low or reduced fat spread</t>
  </si>
  <si>
    <t>::::X-04495</t>
  </si>
  <si>
    <t>Temporal brain volume (GEE, adjusted for age and sex)</t>
  </si>
  <si>
    <t>PGLYRP1 - Peptidoglycan recognition protein 1</t>
  </si>
  <si>
    <t>Residual from predicted FVC for latest exam (GEE, adjusted for multiple covariates)</t>
  </si>
  <si>
    <t>::::X-11552</t>
  </si>
  <si>
    <t>PPY - Pancreatic hormone</t>
  </si>
  <si>
    <t>HTRA2 - Serine protease HTRA2, mitochondrial</t>
  </si>
  <si>
    <t>Age at death (GEE, adjusted for birth-cohort)</t>
  </si>
  <si>
    <t>Fraction of accelerations</t>
  </si>
  <si>
    <t>Depression - Duration of worst depression</t>
  </si>
  <si>
    <t>C5 - C5a anaphylatoxin</t>
  </si>
  <si>
    <t>CTSS - Cathepsin S</t>
  </si>
  <si>
    <t>Percent predicted FVC for latest exam (GEE, adjusted for multiple covariates)</t>
  </si>
  <si>
    <t>Total cholesterol (at exam 1, GEE, multivariate adjusted)</t>
  </si>
  <si>
    <t>Gamma-glutamyl transferase</t>
  </si>
  <si>
    <t>MST1 - Hepatocyte growth factor-like protein</t>
  </si>
  <si>
    <t>Juvenile Myoclonic Epilepsy (JME)</t>
  </si>
  <si>
    <t>SSRP1 - FACT complex subunit SSRP1</t>
  </si>
  <si>
    <t>Female F2</t>
  </si>
  <si>
    <t>767_irnt</t>
  </si>
  <si>
    <t>20002_1226</t>
  </si>
  <si>
    <t>6152_9</t>
  </si>
  <si>
    <t>6155_7</t>
  </si>
  <si>
    <t>20003_1140864992</t>
  </si>
  <si>
    <t>1538_2</t>
  </si>
  <si>
    <t>30010_irnt</t>
  </si>
  <si>
    <t>23129_irnt</t>
  </si>
  <si>
    <t>23122_irnt</t>
  </si>
  <si>
    <t>23130_irnt</t>
  </si>
  <si>
    <t>23113_irnt</t>
  </si>
  <si>
    <t>6149_3</t>
  </si>
  <si>
    <t>23114_irnt</t>
  </si>
  <si>
    <t>23121_irnt</t>
  </si>
  <si>
    <t>20003_1141191044</t>
  </si>
  <si>
    <t>6162_2</t>
  </si>
  <si>
    <t>23101_irnt</t>
  </si>
  <si>
    <t>23117_irnt</t>
  </si>
  <si>
    <t>23118_irnt</t>
  </si>
  <si>
    <t>23102_irnt</t>
  </si>
  <si>
    <t>K11_HERNIA</t>
  </si>
  <si>
    <t>I9_DISVEINLYMPH</t>
  </si>
  <si>
    <t>20002_1220</t>
  </si>
  <si>
    <t>20153_irnt</t>
  </si>
  <si>
    <t>6155_100</t>
  </si>
  <si>
    <t>4119_irnt</t>
  </si>
  <si>
    <t>4079_irnt</t>
  </si>
  <si>
    <t>23108_irnt</t>
  </si>
  <si>
    <t>20003_1140884600</t>
  </si>
  <si>
    <t>20111_8</t>
  </si>
  <si>
    <t>22506_113</t>
  </si>
  <si>
    <t>G6_CARPTU</t>
  </si>
  <si>
    <t>22704_irnt</t>
  </si>
  <si>
    <t>I25</t>
  </si>
  <si>
    <t>I9_CORATHER</t>
  </si>
  <si>
    <t>5257_irnt</t>
  </si>
  <si>
    <t>20003_1140861998</t>
  </si>
  <si>
    <t>1508_2</t>
  </si>
  <si>
    <t>6138_4</t>
  </si>
  <si>
    <t>874_irnt</t>
  </si>
  <si>
    <t>5084_irnt</t>
  </si>
  <si>
    <t>30060_irnt</t>
  </si>
  <si>
    <t>4290_irnt</t>
  </si>
  <si>
    <t>1448_3</t>
  </si>
  <si>
    <t>30510_irnt</t>
  </si>
  <si>
    <t>6143_4</t>
  </si>
  <si>
    <t>6138_1</t>
  </si>
  <si>
    <t>6162_4</t>
  </si>
  <si>
    <t>20002_1094</t>
  </si>
  <si>
    <t>20003_1140871310</t>
  </si>
  <si>
    <t>20023_irnt</t>
  </si>
  <si>
    <t>1448_1</t>
  </si>
  <si>
    <t>30120_irnt</t>
  </si>
  <si>
    <t>6164_5</t>
  </si>
  <si>
    <t>5265_irnt</t>
  </si>
  <si>
    <t>5983_irnt</t>
  </si>
  <si>
    <t>404_irnt</t>
  </si>
  <si>
    <t>400_irnt</t>
  </si>
  <si>
    <t>24003_irnt</t>
  </si>
  <si>
    <t>50_irnt</t>
  </si>
  <si>
    <t>20016_irnt</t>
  </si>
  <si>
    <t>6154_2</t>
  </si>
  <si>
    <t>1468_4</t>
  </si>
  <si>
    <t>47_irnt</t>
  </si>
  <si>
    <t>6152_5</t>
  </si>
  <si>
    <t>46_irnt</t>
  </si>
  <si>
    <t>D12</t>
  </si>
  <si>
    <t>I9_IHD</t>
  </si>
  <si>
    <t>30070_irnt</t>
  </si>
  <si>
    <t>6139_3</t>
  </si>
  <si>
    <t>6147_1</t>
  </si>
  <si>
    <t>30130_irnt</t>
  </si>
  <si>
    <t>20110_1</t>
  </si>
  <si>
    <t>20003_1141146234</t>
  </si>
  <si>
    <t>20003_1140861958</t>
  </si>
  <si>
    <t>6138_6</t>
  </si>
  <si>
    <t>6160_3</t>
  </si>
  <si>
    <t>22501_irnt</t>
  </si>
  <si>
    <t>K57</t>
  </si>
  <si>
    <t>24006_irnt</t>
  </si>
  <si>
    <t>20117_2</t>
  </si>
  <si>
    <t>4100_irnt</t>
  </si>
  <si>
    <t>24004_irnt</t>
  </si>
  <si>
    <t>2664_5</t>
  </si>
  <si>
    <t>6149_1</t>
  </si>
  <si>
    <t>COPD_EXCL</t>
  </si>
  <si>
    <t>ILD_DIFF_DG</t>
  </si>
  <si>
    <t>20002_1138</t>
  </si>
  <si>
    <t>20154_irnt</t>
  </si>
  <si>
    <t>680_2</t>
  </si>
  <si>
    <t>20117_1</t>
  </si>
  <si>
    <t>6149_6</t>
  </si>
  <si>
    <t>30530_irnt</t>
  </si>
  <si>
    <t>6155_3</t>
  </si>
  <si>
    <t>1807_irnt</t>
  </si>
  <si>
    <t>XIX_INJURY_POISON</t>
  </si>
  <si>
    <t>6144_4</t>
  </si>
  <si>
    <t>20003_1140864752</t>
  </si>
  <si>
    <t>3064_irnt</t>
  </si>
  <si>
    <t>6164_1</t>
  </si>
  <si>
    <t>6164_3</t>
  </si>
  <si>
    <t>22506_114</t>
  </si>
  <si>
    <t>20002_1473</t>
  </si>
  <si>
    <t>6138_2</t>
  </si>
  <si>
    <t>1468_3</t>
  </si>
  <si>
    <t>XIII_MUSCULOSKELET</t>
  </si>
  <si>
    <t>30140_irnt</t>
  </si>
  <si>
    <t>30280_irnt</t>
  </si>
  <si>
    <t>IX_CIRCULATORY</t>
  </si>
  <si>
    <t>20151_irnt</t>
  </si>
  <si>
    <t>20150_irnt</t>
  </si>
  <si>
    <t>30000_irnt</t>
  </si>
  <si>
    <t>6142_1</t>
  </si>
  <si>
    <t>30240_irnt</t>
  </si>
  <si>
    <t>670_1</t>
  </si>
  <si>
    <t>6152_8</t>
  </si>
  <si>
    <t>6160_5</t>
  </si>
  <si>
    <t>23107_irnt</t>
  </si>
  <si>
    <t>6149_4</t>
  </si>
  <si>
    <t>20116_0</t>
  </si>
  <si>
    <t>20002_1111</t>
  </si>
  <si>
    <t>23127_irnt</t>
  </si>
  <si>
    <t>23105_irnt</t>
  </si>
  <si>
    <t>R10</t>
  </si>
  <si>
    <t>3143_irnt</t>
  </si>
  <si>
    <t>23126_irnt</t>
  </si>
  <si>
    <t>30290_irnt</t>
  </si>
  <si>
    <t>20111_1</t>
  </si>
  <si>
    <t>670_2</t>
  </si>
  <si>
    <t>30250_irnt</t>
  </si>
  <si>
    <t>399_irnt</t>
  </si>
  <si>
    <t>23125_irnt</t>
  </si>
  <si>
    <t>22606_2</t>
  </si>
  <si>
    <t>3062_irnt</t>
  </si>
  <si>
    <t>20002_1465</t>
  </si>
  <si>
    <t>699_irnt</t>
  </si>
  <si>
    <t>G56</t>
  </si>
  <si>
    <t>22607_1</t>
  </si>
  <si>
    <t>23128_irnt</t>
  </si>
  <si>
    <t>6138_100</t>
  </si>
  <si>
    <t>30300_irnt</t>
  </si>
  <si>
    <t>VI_NERVOUS</t>
  </si>
  <si>
    <t>23109_irnt</t>
  </si>
  <si>
    <t>6152_100</t>
  </si>
  <si>
    <t>6141_1</t>
  </si>
  <si>
    <t>XIV_GENITOURINARY</t>
  </si>
  <si>
    <t>6164_100</t>
  </si>
  <si>
    <t>20002_1065</t>
  </si>
  <si>
    <t>49_irnt</t>
  </si>
  <si>
    <t>6150_4</t>
  </si>
  <si>
    <t>6162_1</t>
  </si>
  <si>
    <t>M13_DORSALGIA</t>
  </si>
  <si>
    <t>M54</t>
  </si>
  <si>
    <t>G6_NERPLEX</t>
  </si>
  <si>
    <t>23106_irnt</t>
  </si>
  <si>
    <t>2247_0</t>
  </si>
  <si>
    <t>6144_5</t>
  </si>
  <si>
    <t>2247_1</t>
  </si>
  <si>
    <t>6154_3</t>
  </si>
  <si>
    <t>6138_3</t>
  </si>
  <si>
    <t>3063_irnt</t>
  </si>
  <si>
    <t>21002_irnt</t>
  </si>
  <si>
    <t>20003_2038460150</t>
  </si>
  <si>
    <t>23098_irnt</t>
  </si>
  <si>
    <t>23110_irnt</t>
  </si>
  <si>
    <t>6160_1</t>
  </si>
  <si>
    <t>23099_irnt</t>
  </si>
  <si>
    <t>20111_100</t>
  </si>
  <si>
    <t>41231_1</t>
  </si>
  <si>
    <t>23100_irnt</t>
  </si>
  <si>
    <t>6150_100</t>
  </si>
  <si>
    <t>20003_1140868226</t>
  </si>
  <si>
    <t>6154_1</t>
  </si>
  <si>
    <t>4803_0</t>
  </si>
  <si>
    <t>6145_1</t>
  </si>
  <si>
    <t>48_irnt</t>
  </si>
  <si>
    <t>6160_100</t>
  </si>
  <si>
    <t>23116_irnt</t>
  </si>
  <si>
    <t>23123_irnt</t>
  </si>
  <si>
    <t>23112_irnt</t>
  </si>
  <si>
    <t>23124_irnt</t>
  </si>
  <si>
    <t>23120_irnt</t>
  </si>
  <si>
    <t>2139_irnt</t>
  </si>
  <si>
    <t>6164_2</t>
  </si>
  <si>
    <t>R07</t>
  </si>
  <si>
    <t>23119_irnt</t>
  </si>
  <si>
    <t>6159_7</t>
  </si>
  <si>
    <t>6149_100</t>
  </si>
  <si>
    <t>23115_irnt</t>
  </si>
  <si>
    <t>23111_irnt</t>
  </si>
  <si>
    <t>20110_12</t>
  </si>
  <si>
    <t>6154_5</t>
  </si>
  <si>
    <t>ICDMAIN_ANY_ENTRY</t>
  </si>
  <si>
    <t>20116_2</t>
  </si>
  <si>
    <t>21001_irnt</t>
  </si>
  <si>
    <t>41248_1000</t>
  </si>
  <si>
    <t>23104_irnt</t>
  </si>
  <si>
    <t>189_irnt</t>
  </si>
  <si>
    <t>1538_0</t>
  </si>
  <si>
    <t>680_3</t>
  </si>
  <si>
    <t>6145_100</t>
  </si>
  <si>
    <t>6146_3</t>
  </si>
  <si>
    <t>20003_1140865634</t>
  </si>
  <si>
    <t>20126_0</t>
  </si>
  <si>
    <t>680_1</t>
  </si>
  <si>
    <t>6142_4</t>
  </si>
  <si>
    <t>6159_1</t>
  </si>
  <si>
    <t>6159_5</t>
  </si>
  <si>
    <t>6159_4</t>
  </si>
  <si>
    <t>6159_6</t>
  </si>
  <si>
    <t>6154_100</t>
  </si>
  <si>
    <t>20002_1286</t>
  </si>
  <si>
    <t>XVIII_MISCFINDINGS</t>
  </si>
  <si>
    <t>1538_1</t>
  </si>
  <si>
    <t>20549_3</t>
  </si>
  <si>
    <t>6159_3</t>
  </si>
  <si>
    <t>XI_DIGESTIVE</t>
  </si>
  <si>
    <t>6145_6</t>
  </si>
  <si>
    <t>6146_2</t>
  </si>
  <si>
    <t>6146_100</t>
  </si>
  <si>
    <t>2664_3</t>
  </si>
  <si>
    <t>5256_irnt</t>
  </si>
  <si>
    <t>20107_8</t>
  </si>
  <si>
    <t>1150_2</t>
  </si>
  <si>
    <t>5085_irnt</t>
  </si>
  <si>
    <t>5263_irnt</t>
  </si>
  <si>
    <t>20075_irnt</t>
  </si>
  <si>
    <t>M13_OTHERJOINT</t>
  </si>
  <si>
    <t>2867_irnt</t>
  </si>
  <si>
    <t>6159_100</t>
  </si>
  <si>
    <t>20110_9</t>
  </si>
  <si>
    <t>20107_1</t>
  </si>
  <si>
    <t>6179_2</t>
  </si>
  <si>
    <t>II_NEOPLASM</t>
  </si>
  <si>
    <t>20003_1140860806</t>
  </si>
  <si>
    <t>5255_irnt</t>
  </si>
  <si>
    <t>3761_irnt</t>
  </si>
  <si>
    <t>4196_irnt</t>
  </si>
  <si>
    <t>1508_3</t>
  </si>
  <si>
    <t>4288_irnt</t>
  </si>
  <si>
    <t>6164_4</t>
  </si>
  <si>
    <t>93_irnt</t>
  </si>
  <si>
    <t>30050_irnt</t>
  </si>
  <si>
    <t>20127_irnt</t>
  </si>
  <si>
    <t>6143_1</t>
  </si>
  <si>
    <t>5264_irnt</t>
  </si>
  <si>
    <t>30210_irnt</t>
  </si>
  <si>
    <t>M13_ARTHROSIS</t>
  </si>
  <si>
    <t>30520_irnt</t>
  </si>
  <si>
    <t>20111_9</t>
  </si>
  <si>
    <t>20015_irnt</t>
  </si>
  <si>
    <t>I9_CHD</t>
  </si>
  <si>
    <t>I9_CHD_NOREV</t>
  </si>
  <si>
    <t>1468_1</t>
  </si>
  <si>
    <t>30030_irnt</t>
  </si>
  <si>
    <t>30090_irnt</t>
  </si>
  <si>
    <t>1150_1</t>
  </si>
  <si>
    <t>24017_irnt</t>
  </si>
  <si>
    <t>1488_irnt</t>
  </si>
  <si>
    <t>20110_100</t>
  </si>
  <si>
    <t>1508_1</t>
  </si>
  <si>
    <t>6160_2</t>
  </si>
  <si>
    <t>24016_irnt</t>
  </si>
  <si>
    <t>1150_3</t>
  </si>
  <si>
    <t>20116_1</t>
  </si>
  <si>
    <t>6138_5</t>
  </si>
  <si>
    <t>20003_1141194794</t>
  </si>
  <si>
    <t>21021_irnt</t>
  </si>
  <si>
    <t>30200_irnt</t>
  </si>
  <si>
    <t>KNEE_ARTHROSIS</t>
  </si>
  <si>
    <t>M17</t>
  </si>
  <si>
    <t>5105_irnt</t>
  </si>
  <si>
    <t>20003_1140879802</t>
  </si>
  <si>
    <t>2217_irnt</t>
  </si>
  <si>
    <t>1418_1</t>
  </si>
  <si>
    <t>CARDIAC_ARRHYTM</t>
  </si>
  <si>
    <t>24018_irnt</t>
  </si>
  <si>
    <t>6143_3</t>
  </si>
  <si>
    <t>6162_3</t>
  </si>
  <si>
    <t>30180_irnt</t>
  </si>
  <si>
    <t>914_irnt</t>
  </si>
  <si>
    <t>102_irnt</t>
  </si>
  <si>
    <t>6179_1</t>
  </si>
  <si>
    <t>C3_OTHER_SKIN</t>
  </si>
  <si>
    <t>C_OTHER_SKIN</t>
  </si>
  <si>
    <t>H7_LENS</t>
  </si>
  <si>
    <t>I48</t>
  </si>
  <si>
    <t>20002_1387</t>
  </si>
  <si>
    <t>20117_0</t>
  </si>
  <si>
    <t>I83</t>
  </si>
  <si>
    <t>4194_irnt</t>
  </si>
  <si>
    <t>30020_irnt</t>
  </si>
  <si>
    <t>1438_irnt</t>
  </si>
  <si>
    <t>30040_irnt</t>
  </si>
  <si>
    <t>1448_2</t>
  </si>
  <si>
    <t>1707_1</t>
  </si>
  <si>
    <t>1707_2</t>
  </si>
  <si>
    <t>5107_irnt</t>
  </si>
  <si>
    <t>ASTHMA_MEDICATIO_COMORB</t>
  </si>
  <si>
    <t>3148_irnt</t>
  </si>
  <si>
    <t>6157_3</t>
  </si>
  <si>
    <t>1428_1</t>
  </si>
  <si>
    <t>24019_irnt</t>
  </si>
  <si>
    <t>3147_irnt</t>
  </si>
  <si>
    <t>78_irnt</t>
  </si>
  <si>
    <t>VII_EYE_ADNEXA</t>
  </si>
  <si>
    <t>C3_SKIN</t>
  </si>
  <si>
    <t>C_SKIN</t>
  </si>
  <si>
    <t>30260_irnt</t>
  </si>
  <si>
    <t>PULM_MEDICATIO_COMORB</t>
  </si>
  <si>
    <t>30080_irnt</t>
  </si>
  <si>
    <t>5262_irnt</t>
  </si>
  <si>
    <t>30100_irnt</t>
  </si>
  <si>
    <t>30110_irnt</t>
  </si>
  <si>
    <t>4195_irnt</t>
  </si>
  <si>
    <t>4106_irnt</t>
  </si>
  <si>
    <t>4104_irnt</t>
  </si>
  <si>
    <t>1428_0</t>
  </si>
  <si>
    <t>4105_irnt</t>
  </si>
  <si>
    <t>20110_8</t>
  </si>
  <si>
    <t>1428_3</t>
  </si>
  <si>
    <t>5116_irnt</t>
  </si>
  <si>
    <t>20107_9</t>
  </si>
  <si>
    <t>30270_irnt</t>
  </si>
  <si>
    <t>30220_irnt</t>
  </si>
  <si>
    <t>4080_irnt</t>
  </si>
  <si>
    <t>5132_irnt</t>
  </si>
  <si>
    <t>5133_irnt</t>
  </si>
  <si>
    <t>1747_1</t>
  </si>
  <si>
    <t>5135_irnt</t>
  </si>
  <si>
    <t>30190_irnt</t>
  </si>
  <si>
    <t>3144_irnt</t>
  </si>
  <si>
    <t>20022_irnt</t>
  </si>
  <si>
    <t>5098_irnt</t>
  </si>
  <si>
    <t>20003_1140860696</t>
  </si>
  <si>
    <t>5104_irnt</t>
  </si>
  <si>
    <t>2966_irnt</t>
  </si>
  <si>
    <t>5254_irnt</t>
  </si>
  <si>
    <t>5119_irnt</t>
  </si>
  <si>
    <t>4123_irnt</t>
  </si>
  <si>
    <t>4125_irnt</t>
  </si>
  <si>
    <t>5134_irnt</t>
  </si>
  <si>
    <t>4120_irnt</t>
  </si>
  <si>
    <t>C44</t>
  </si>
  <si>
    <t>COX_ARTHROSIS</t>
  </si>
  <si>
    <t>M16</t>
  </si>
  <si>
    <t>5097_irnt</t>
  </si>
  <si>
    <t>4124_irnt</t>
  </si>
  <si>
    <t>4101_irnt</t>
  </si>
  <si>
    <t>5096_irnt</t>
  </si>
  <si>
    <t>1468_5</t>
  </si>
  <si>
    <t>6179_100</t>
  </si>
  <si>
    <t>5099_irnt</t>
  </si>
  <si>
    <t>20003_1140866738</t>
  </si>
  <si>
    <t>Male p2 Details</t>
  </si>
  <si>
    <t>Female p2 Details</t>
  </si>
  <si>
    <t>Trait Domain</t>
  </si>
  <si>
    <t>GCP</t>
  </si>
  <si>
    <t>Z_diff</t>
  </si>
  <si>
    <t>Male PTS-F1</t>
  </si>
  <si>
    <t>Male PTS-F2</t>
  </si>
  <si>
    <t>Female PTS-F1</t>
  </si>
  <si>
    <t>Female PTS-F2</t>
  </si>
  <si>
    <t>Number of diet questionnaires completed</t>
  </si>
  <si>
    <t>Plays computer games</t>
  </si>
  <si>
    <t>Prospective memory result</t>
  </si>
  <si>
    <t>FI9 : concept interpolation</t>
  </si>
  <si>
    <t>Ever worried more than most people would in similar situation</t>
  </si>
  <si>
    <t>Ever taken cannabis</t>
  </si>
  <si>
    <t>Cough on most days</t>
  </si>
  <si>
    <t>Diabetes diagnosed by doctor</t>
  </si>
  <si>
    <t>Answered sexual history questions</t>
  </si>
  <si>
    <t>FI3 : word interpolation</t>
  </si>
  <si>
    <t>FI6 : conditional arithmetic</t>
  </si>
  <si>
    <t>Lifetime number of sexual partners</t>
  </si>
  <si>
    <t>FI4 : positional arithmetic</t>
  </si>
  <si>
    <t>Invitation to complete online 24-hour recall dietary questionnaire, acceptance</t>
  </si>
  <si>
    <t>Number of operations, self-reported</t>
  </si>
  <si>
    <t>Number of rounds of numeric memory test performed</t>
  </si>
  <si>
    <t>Number of attempts</t>
  </si>
  <si>
    <t>Alcohol intake frequency.</t>
  </si>
  <si>
    <t>Number of unsuccessful stop-smoking attempts</t>
  </si>
  <si>
    <t>Ever thought that life not worth living</t>
  </si>
  <si>
    <t>Physically abused by family as a child</t>
  </si>
  <si>
    <t>Repeated disturbing thoughts of stressful experience in past month</t>
  </si>
  <si>
    <t>Maximum digits remembered correctly</t>
  </si>
  <si>
    <t>Ever suffered mental distress preventing usual activities</t>
  </si>
  <si>
    <t>Recent feelings of tiredness or low energy</t>
  </si>
  <si>
    <t>Trouble falling or staying asleep, or sleeping too much</t>
  </si>
  <si>
    <t>Ever had prolonged feelings of sadness or depression</t>
  </si>
  <si>
    <t>General happiness</t>
  </si>
  <si>
    <t>Ever had period extreme irritability</t>
  </si>
  <si>
    <t>Recent feelings of foreboding</t>
  </si>
  <si>
    <t>Recent trouble relaxing</t>
  </si>
  <si>
    <t>General happiness with own health</t>
  </si>
  <si>
    <t>Recent easy annoyance or irritability</t>
  </si>
  <si>
    <t>Ever sought or received professional help for mental distress</t>
  </si>
  <si>
    <t>Felt loved as a child</t>
  </si>
  <si>
    <t>Recent poor appetite or overeating</t>
  </si>
  <si>
    <t>Belief that own life is meaningful</t>
  </si>
  <si>
    <t>Ever had prolonged loss of interest in normal activities</t>
  </si>
  <si>
    <t>Other serious medical condition/disability diagnosed by doctor</t>
  </si>
  <si>
    <t>Ever felt worried, tense, or anxious for most of a month or longer</t>
  </si>
  <si>
    <t>Round of numeric memory test</t>
  </si>
  <si>
    <t>Number of vehicles in household</t>
  </si>
  <si>
    <t>Arm fat-free mass (left)</t>
  </si>
  <si>
    <t>Forced expiratory volume in 1-second (FEV1)</t>
  </si>
  <si>
    <t>Leg fat-free mass (right)</t>
  </si>
  <si>
    <t>Leg predicted mass (right)</t>
  </si>
  <si>
    <t>Leg predicted mass (left)</t>
  </si>
  <si>
    <t>Whole body water mass</t>
  </si>
  <si>
    <t>Whole body fat-free mass</t>
  </si>
  <si>
    <t>Red blood cell (erythrocyte) distribution width</t>
  </si>
  <si>
    <t>Mean time to correctly identify matches</t>
  </si>
  <si>
    <t>Ankle spacing width</t>
  </si>
  <si>
    <t>Year ended full time education</t>
  </si>
  <si>
    <t>Impedance of leg (right)</t>
  </si>
  <si>
    <t>Impedance of leg (left)</t>
  </si>
  <si>
    <t>Length of time at current address</t>
  </si>
  <si>
    <t>Leg fat percentage (left)</t>
  </si>
  <si>
    <t>Impedance of whole body</t>
  </si>
  <si>
    <t>Forced expiratory volume in 1-second (FEV1), predicted</t>
  </si>
  <si>
    <t>Forced expiratory volume in 1-second (FEV1), predicted percentage</t>
  </si>
  <si>
    <t>Trunk predicted mass</t>
  </si>
  <si>
    <t>Arm predicted mass (right)</t>
  </si>
  <si>
    <t>Forced expiratory volume in 1-second (FEV1), Best measure</t>
  </si>
  <si>
    <t>Impedance of arm (right)</t>
  </si>
  <si>
    <t>Time to complete round</t>
  </si>
  <si>
    <t>Creatinine (enzymatic) in urine</t>
  </si>
  <si>
    <t>Hand grip strength (left)</t>
  </si>
  <si>
    <t>Peak expiratory flow (PEF)</t>
  </si>
  <si>
    <t>Forced vital capacity (FVC)</t>
  </si>
  <si>
    <t>Reticulocyte count</t>
  </si>
  <si>
    <t>White blood cell (leukocyte) count</t>
  </si>
  <si>
    <t>Trunk fat percentage</t>
  </si>
  <si>
    <t>Impedance of arm (left)</t>
  </si>
  <si>
    <t>Nitrogen dioxide air pollution; 2010</t>
  </si>
  <si>
    <t>Ankle spacing width (left)</t>
  </si>
  <si>
    <t>Ankle spacing width (right)</t>
  </si>
  <si>
    <t>Mean corpuscular haemoglobin</t>
  </si>
  <si>
    <t>Duration to first press of snap-button in each round</t>
  </si>
  <si>
    <t>Particulate matter air pollution (pm2.5); 2010</t>
  </si>
  <si>
    <t>Whole body fat mass</t>
  </si>
  <si>
    <t>Hand grip strength (right)</t>
  </si>
  <si>
    <t>Trunk fat mass</t>
  </si>
  <si>
    <t>Forced vital capacity (FVC), Best measure</t>
  </si>
  <si>
    <t>ECG, heart rate</t>
  </si>
  <si>
    <t>Nitrogen oxides air pollution; 2010</t>
  </si>
  <si>
    <t>Diastolic blood pressure, automated reading</t>
  </si>
  <si>
    <t>Duration screen displayed</t>
  </si>
  <si>
    <t>Red blood cell (erythrocyte) count</t>
  </si>
  <si>
    <t>Arm predicted mass (left)</t>
  </si>
  <si>
    <t>Arm fat percentage (left)</t>
  </si>
  <si>
    <t>Leg fat mass (left)</t>
  </si>
  <si>
    <t>Arm fat-free mass (right)</t>
  </si>
  <si>
    <t>Reticulocyte percentage</t>
  </si>
  <si>
    <t>Leg fat percentage (right)</t>
  </si>
  <si>
    <t>Corneal resistance factor (left)</t>
  </si>
  <si>
    <t>Father's age at death</t>
  </si>
  <si>
    <t>Trunk fat-free mass</t>
  </si>
  <si>
    <t>Basal metabolic rate</t>
  </si>
  <si>
    <t>Sodium in urine</t>
  </si>
  <si>
    <t>Arm fat mass (right)</t>
  </si>
  <si>
    <t>Leg fat-free mass (left)</t>
  </si>
  <si>
    <t>Body mass index (BMI)</t>
  </si>
  <si>
    <t>Arm fat percentage (right)</t>
  </si>
  <si>
    <t>Arm fat mass (left)</t>
  </si>
  <si>
    <t>Number of incorrect matches in round</t>
  </si>
  <si>
    <t>High light scatter reticulocyte count</t>
  </si>
  <si>
    <t>Townsend deprivation index at recruitment</t>
  </si>
  <si>
    <t>High light scatter reticulocyte percentage</t>
  </si>
  <si>
    <t>Leg fat mass (right)</t>
  </si>
  <si>
    <t>Neutrophill count</t>
  </si>
  <si>
    <t>Immature reticulocyte fraction</t>
  </si>
  <si>
    <t>Hernia</t>
  </si>
  <si>
    <t>Diseases of the genitourinary system</t>
  </si>
  <si>
    <t>Diseases of the musculoskeletal system and connective tissue</t>
  </si>
  <si>
    <t>Symptoms, signs and abnormal clinical and laboratory findings, not elsewhere classified</t>
  </si>
  <si>
    <t>Carpal tunnel syndrome</t>
  </si>
  <si>
    <t>ILD differential diagnosis</t>
  </si>
  <si>
    <t>Alcohol drinker status: Previous</t>
  </si>
  <si>
    <t>Alcohol drinker status: Current</t>
  </si>
  <si>
    <t>Attendance/disability/mobility allowance: Blue badge</t>
  </si>
  <si>
    <t>Attendance/disability/mobility allowance: None of the above</t>
  </si>
  <si>
    <t>Bipolar and major depression status: No Bipolar or Depression</t>
  </si>
  <si>
    <t>Blood clot, DVT, bronchitis, emphysema, asthma, rhinitis, eczema, allergy diagnosed by doctor: None of the above</t>
  </si>
  <si>
    <t>Blood clot, DVT, bronchitis, emphysema, asthma, rhinitis, eczema, allergy diagnosed by doctor: Blood clot in the leg (DVT)</t>
  </si>
  <si>
    <t>Cereal type: Bran cereal (e.g. All Bran, Branflakes)</t>
  </si>
  <si>
    <t>Current employment status: In paid employment or self-employed</t>
  </si>
  <si>
    <t>Destinations on discharge from hospital (recoded): Usual Place of residence</t>
  </si>
  <si>
    <t>Diagnoses - main ICD10: G56 Mononeuropathies of upper limb</t>
  </si>
  <si>
    <t>Hearing difficulty/problems: No</t>
  </si>
  <si>
    <t>Hearing difficulty/problems: Yes</t>
  </si>
  <si>
    <t>Hospital episode type: General episode</t>
  </si>
  <si>
    <t>How are people in household related to participant: Husband, wife or partner</t>
  </si>
  <si>
    <t>Illness, injury, bereavement, stress in last 2 years: None of the above</t>
  </si>
  <si>
    <t>Illness, injury, bereavement, stress in last 2 years: Financial difficulties</t>
  </si>
  <si>
    <t>Illness, injury, bereavement, stress in last 2 years: Serious illness, injury or assault to yourself</t>
  </si>
  <si>
    <t>Illnesses of father: High blood pressure</t>
  </si>
  <si>
    <t>Illnesses of siblings: None of the above (group 1)</t>
  </si>
  <si>
    <t>Diagnoses - main ICD10: K57 Diverticular disease of intestine</t>
  </si>
  <si>
    <t>Leisure/social activities: Sports club or gym</t>
  </si>
  <si>
    <t>Leisure/social activities: Other group activity</t>
  </si>
  <si>
    <t>Leisure/social activities: None of the above</t>
  </si>
  <si>
    <t>Leisure/social activities: Religious group</t>
  </si>
  <si>
    <t>Diagnoses - main ICD10: M54 Dorsalgia</t>
  </si>
  <si>
    <t>Major dietary changes in the last 5 years: Yes, because of other reasons</t>
  </si>
  <si>
    <t>Major dietary changes in the last 5 years: No</t>
  </si>
  <si>
    <t>Major dietary changes in the last 5 years: Yes, because of illness</t>
  </si>
  <si>
    <t>Medication for pain relief, constipation, heartburn: Aspirin</t>
  </si>
  <si>
    <t>Medication for pain relief, constipation, heartburn: None of the above</t>
  </si>
  <si>
    <t>Mouth/teeth dental problems: None of the above</t>
  </si>
  <si>
    <t>Non-cancer illness code, self-reported: osteoarthritis</t>
  </si>
  <si>
    <t>Non-cancer illness code, self-reported: deep venous thrombosis (dvt)</t>
  </si>
  <si>
    <t>Non-cancer illness code, self-reported: diabetes</t>
  </si>
  <si>
    <t>Pain type(s) experienced in last month: None of the above</t>
  </si>
  <si>
    <t>Qualifications: O levels/GCSEs or equivalent</t>
  </si>
  <si>
    <t>Qualifications: Other professional qualifications eg: nursing, teaching</t>
  </si>
  <si>
    <t>Qualifications: College or University degree</t>
  </si>
  <si>
    <t>Qualifications: A levels/AS levels or equivalent</t>
  </si>
  <si>
    <t>Qualifications: None of the above</t>
  </si>
  <si>
    <t>Reason for reducing amount of alcohol drunk: Other reason</t>
  </si>
  <si>
    <t>Smoking status: Current</t>
  </si>
  <si>
    <t>Substances taken for anxiety: Medication prescribed to you (for at least two weeks)</t>
  </si>
  <si>
    <t>Tobacco smoking: Ex-smoker</t>
  </si>
  <si>
    <t>Tobacco smoking: Never smoked</t>
  </si>
  <si>
    <t>Transport type for commuting to job workplace: Cycle</t>
  </si>
  <si>
    <t>Treatment/medication code: aspirin</t>
  </si>
  <si>
    <t>Treatment/medication code: tramadol</t>
  </si>
  <si>
    <t>Treatment/medication code: omeprazole</t>
  </si>
  <si>
    <t>Treatment/medication code: atorvastatin</t>
  </si>
  <si>
    <t>Treatment/medication code: simvastatin</t>
  </si>
  <si>
    <t>Treatment/medication code: metformin</t>
  </si>
  <si>
    <t>Types of physical activity in last 4 weeks: None of the above</t>
  </si>
  <si>
    <t>Types of transport used (excluding work): Cycle</t>
  </si>
  <si>
    <t>Usual side of head for mobile phone use: Equally left and right</t>
  </si>
  <si>
    <t>Vascular/heart problems diagnosed by doctor: None of the above</t>
  </si>
  <si>
    <t>Vitamin and mineral supplements: None of the above</t>
  </si>
  <si>
    <t>Vitamin and mineral supplements: Vitamin C</t>
  </si>
  <si>
    <t>Workplace very cold: Sometimes</t>
  </si>
  <si>
    <t>Workplace very noisy: Often</t>
  </si>
  <si>
    <t>Any ICDMAIN event in hilmo or causes of death</t>
  </si>
  <si>
    <t>#Arthrosis</t>
  </si>
  <si>
    <t>Injury, poisoning and certain other consequences of external causes</t>
  </si>
  <si>
    <t>Diseases of the nervous system</t>
  </si>
  <si>
    <t>COPD differential diagnosis</t>
  </si>
  <si>
    <t>Diseases of veins, lymphatic vessels and lymph nodes, not elsewhere classified</t>
  </si>
  <si>
    <t>Ischaemic heart disease, wide definition</t>
  </si>
  <si>
    <t>Dorsalgia</t>
  </si>
  <si>
    <t>Diseases of the circulatory system</t>
  </si>
  <si>
    <t>Nerve, nerve root and plexus disorders</t>
  </si>
  <si>
    <t>Diseases of the digestive system</t>
  </si>
  <si>
    <t>Tinnitus: No, never</t>
  </si>
  <si>
    <t>Ever had same-sex intercourse</t>
  </si>
  <si>
    <t>Coronary atherosclerosis</t>
  </si>
  <si>
    <t>Diagnoses - main ICD10: I25 Chronic ischaemic heart disease</t>
  </si>
  <si>
    <t>Fractured/broken bones in last 5 years</t>
  </si>
  <si>
    <t>Basophill count</t>
  </si>
  <si>
    <t>Corneal hysteresis (right)</t>
  </si>
  <si>
    <t>Major coronary heart disease event excluding revascularizations</t>
  </si>
  <si>
    <t>Major coronary heart disease event</t>
  </si>
  <si>
    <t>Dried fruit intake</t>
  </si>
  <si>
    <t>Corneal resistance factor (right)</t>
  </si>
  <si>
    <t>F2 Specific</t>
  </si>
  <si>
    <t>F1 Specific (N=7)</t>
  </si>
  <si>
    <t>F1 &amp; F2 cause trait (N=62)</t>
  </si>
  <si>
    <t>Trait causes F1 &amp; F2 (N=3)</t>
  </si>
  <si>
    <t>Discordant (N=18)</t>
  </si>
  <si>
    <t>F2 Specific (N=10)</t>
  </si>
  <si>
    <t>F1 &amp; F2 cause trait (N=1)</t>
  </si>
  <si>
    <t>Trait causes F1 &amp; F2 (N=4)</t>
  </si>
  <si>
    <t>Discordant (N=9)</t>
  </si>
  <si>
    <t>F1 Specific (N=14)</t>
  </si>
  <si>
    <t>All F1 (N=99)</t>
  </si>
  <si>
    <t>All F2 (N=81)</t>
  </si>
  <si>
    <t>All F1 (N=34)</t>
  </si>
  <si>
    <t>All F2 (N=161)</t>
  </si>
  <si>
    <t xml:space="preserve">Table S1. Trait description and observed-scale heritability estimates for each posttraumatic stress indicator. Heritability comparisons between males and females were calculated using two-sided Z-tests. </t>
  </si>
  <si>
    <t xml:space="preserve">Table S2. One- and two-factor exploratory factor analysis results for posttraumatic stress indicators. Highlighted traits were included in confirmatory factor analyses. </t>
  </si>
  <si>
    <t>Table S3. Confirmatory factor fit statistics for each factor structure tested. CFI = comparative fit statistics, AIC = Akaike information criterion, SRMR = standardized root mean square residual.</t>
  </si>
  <si>
    <t>Table S4. Loading values for each indicator on the two-factor model stratified by sex.</t>
  </si>
  <si>
    <t>Table S5. GWAS Atlas PheWAS results for female PTS-f1 locus rs146918648.</t>
  </si>
  <si>
    <t>Table S6. GWAS Atlas PheWAS results for female PTS-f1 locus SCAND3.</t>
  </si>
  <si>
    <t>Table S7. GWAS Atlas PheWAS results for female PTS-f1 locus rs72813410.</t>
  </si>
  <si>
    <t>Table S8. GWAS Atlas PheWAS results for female PTS-f1 locus WDPCP.</t>
  </si>
  <si>
    <t xml:space="preserve">Table S9. GWAS Atlas PheWAS results for female PTS-f1 locus FAM120A. </t>
  </si>
  <si>
    <r>
      <t>Female PTS-f</t>
    </r>
    <r>
      <rPr>
        <b/>
        <vertAlign val="subscript"/>
        <sz val="11"/>
        <color theme="1"/>
        <rFont val="Calibri"/>
        <family val="2"/>
        <scheme val="minor"/>
      </rPr>
      <t>1</t>
    </r>
  </si>
  <si>
    <r>
      <t>Female PTS-f</t>
    </r>
    <r>
      <rPr>
        <b/>
        <vertAlign val="subscript"/>
        <sz val="11"/>
        <color theme="1"/>
        <rFont val="Calibri"/>
        <family val="2"/>
        <scheme val="minor"/>
      </rPr>
      <t>2</t>
    </r>
  </si>
  <si>
    <r>
      <t>Male PTS-f</t>
    </r>
    <r>
      <rPr>
        <b/>
        <vertAlign val="subscript"/>
        <sz val="11"/>
        <color theme="1"/>
        <rFont val="Calibri"/>
        <family val="2"/>
        <scheme val="minor"/>
      </rPr>
      <t>1</t>
    </r>
  </si>
  <si>
    <r>
      <t>Male PTS-f</t>
    </r>
    <r>
      <rPr>
        <b/>
        <vertAlign val="subscript"/>
        <sz val="11"/>
        <color theme="1"/>
        <rFont val="Calibri"/>
        <family val="2"/>
        <scheme val="minor"/>
      </rPr>
      <t>2</t>
    </r>
  </si>
  <si>
    <t xml:space="preserve">Table S10. Enrichment of brain transcriptomic profiles in the GWAS for female PTS-f1. Highlighted tissues are nominally significant (p&lt;0.05). </t>
  </si>
  <si>
    <t>Table S11. Genetic correlation estimates between each PTS factor and a UK Biobank trait with a heritability Z-score &gt; 4. Comparisons between factors (within each sex) were performed using two-sided Z-tests.</t>
  </si>
  <si>
    <t>Table S12. Results of hypergeometric enrichment tests for genetic correlation results (Table S11) for traits associated with both factors and traits uniquely associated with one trait. Highlighted trait domains are significantly enriched.</t>
  </si>
  <si>
    <t>Table S15. Results of hypergeometric enrichment tests for LCV results for all categories (PTS-f1 and PTS-f2 cause trait 2, trait 2 causes PTS-f1 and PTS-f2, concordant, discordant, PTS-f1-specific, PTS-f2-specific). Highlighted trait domains are significantly enriched.</t>
  </si>
  <si>
    <t>Table S14. Genetic causality proportion estimates between female PTS factors and a UK Biobank trait. Comparisons between factors (within each sex) were performed using two-sided Z-tests.</t>
  </si>
  <si>
    <t>Table S13. Genetic causality proportion estimates between male PTS factors and a UK Biobank trait. Comparisons between factors (within each sex) were performed using two-sided Z-tests.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</si>
</sst>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b/>
      <vertAlign val="subscript"/>
      <sz val="11"/>
      <color theme="1"/>
      <name val="Calibri"/>
      <family val="2"/>
      <scheme val="minor"/>
    </font>
  </fonts>
  <fills count="35">
    <fill>
      <patternFill patternType="none"/>
    </fill>
    <fill>
      <patternFill patternType="gray125"/>
    </fill>
    <fill>
      <patternFill patternType="solid">
        <fgColor theme="7" tint="0.79998168889431442"/>
        <bgColor indexed="64"/>
      </patternFill>
    </fill>
    <fill>
      <patternFill patternType="solid">
        <fgColor rgb="FFEADCF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0">
    <xf numFmtId="0" fontId="0" fillId="0" borderId="0"/>
    <xf numFmtId="0" fontId="5" fillId="0" borderId="0" applyNumberFormat="0" applyFill="0" applyBorder="0" applyAlignment="0" applyProtection="0"/>
    <xf numFmtId="0" fontId="6" fillId="0" borderId="9" applyNumberFormat="0" applyFill="0" applyAlignment="0" applyProtection="0"/>
    <xf numFmtId="0" fontId="7" fillId="0" borderId="10" applyNumberFormat="0" applyFill="0" applyAlignment="0" applyProtection="0"/>
    <xf numFmtId="0" fontId="8" fillId="0" borderId="11"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7" borderId="12" applyNumberFormat="0" applyAlignment="0" applyProtection="0"/>
    <xf numFmtId="0" fontId="12" fillId="8" borderId="13" applyNumberFormat="0" applyAlignment="0" applyProtection="0"/>
    <xf numFmtId="0" fontId="13" fillId="8" borderId="12" applyNumberFormat="0" applyAlignment="0" applyProtection="0"/>
    <xf numFmtId="0" fontId="14" fillId="0" borderId="14" applyNumberFormat="0" applyFill="0" applyAlignment="0" applyProtection="0"/>
    <xf numFmtId="0" fontId="15" fillId="9" borderId="15" applyNumberFormat="0" applyAlignment="0" applyProtection="0"/>
    <xf numFmtId="0" fontId="16" fillId="0" borderId="0" applyNumberFormat="0" applyFill="0" applyBorder="0" applyAlignment="0" applyProtection="0"/>
    <xf numFmtId="0" fontId="4" fillId="10" borderId="16" applyNumberFormat="0" applyFont="0" applyAlignment="0" applyProtection="0"/>
    <xf numFmtId="0" fontId="17" fillId="0" borderId="0" applyNumberFormat="0" applyFill="0" applyBorder="0" applyAlignment="0" applyProtection="0"/>
    <xf numFmtId="0" fontId="1" fillId="0" borderId="17" applyNumberFormat="0" applyFill="0" applyAlignment="0" applyProtection="0"/>
    <xf numFmtId="0" fontId="18"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18"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18"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18"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18"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18"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19" fillId="6"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111">
    <xf numFmtId="0" fontId="0" fillId="0" borderId="0" xfId="0"/>
    <xf numFmtId="0" fontId="0" fillId="0" borderId="0" xfId="0" applyFill="1"/>
    <xf numFmtId="11" fontId="0" fillId="0" borderId="0" xfId="0" applyNumberFormat="1" applyFill="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1" fillId="0" borderId="0" xfId="0" applyFont="1" applyBorder="1" applyAlignment="1">
      <alignment horizontal="center"/>
    </xf>
    <xf numFmtId="0" fontId="2" fillId="0" borderId="0" xfId="0" applyFont="1" applyBorder="1"/>
    <xf numFmtId="0" fontId="3" fillId="0" borderId="0" xfId="0" applyFont="1" applyBorder="1" applyAlignment="1">
      <alignment horizontal="center"/>
    </xf>
    <xf numFmtId="0" fontId="2" fillId="0" borderId="0" xfId="0" applyFont="1"/>
    <xf numFmtId="0" fontId="0" fillId="0" borderId="2" xfId="0" applyBorder="1" applyAlignment="1">
      <alignment horizontal="left" vertical="center"/>
    </xf>
    <xf numFmtId="11" fontId="0" fillId="0" borderId="2" xfId="0" applyNumberFormat="1"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11" fontId="0" fillId="0" borderId="5" xfId="0" applyNumberFormat="1"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3" borderId="0" xfId="0" applyFill="1" applyBorder="1"/>
    <xf numFmtId="0" fontId="0" fillId="3" borderId="8" xfId="0" applyFill="1" applyBorder="1"/>
    <xf numFmtId="0" fontId="0" fillId="2" borderId="0" xfId="0" applyFill="1" applyBorder="1"/>
    <xf numFmtId="0" fontId="0" fillId="2" borderId="8" xfId="0" applyFill="1" applyBorder="1"/>
    <xf numFmtId="0" fontId="0" fillId="2" borderId="0" xfId="0" applyFill="1"/>
    <xf numFmtId="0" fontId="0" fillId="0" borderId="0" xfId="0"/>
    <xf numFmtId="0" fontId="0" fillId="0" borderId="0" xfId="0"/>
    <xf numFmtId="0" fontId="0" fillId="0" borderId="0" xfId="0"/>
    <xf numFmtId="0" fontId="0" fillId="0" borderId="0" xfId="0"/>
    <xf numFmtId="11" fontId="0" fillId="0" borderId="0" xfId="0" applyNumberFormat="1"/>
    <xf numFmtId="0" fontId="0" fillId="0" borderId="0" xfId="0" applyAlignment="1">
      <alignment horizontal="center"/>
    </xf>
    <xf numFmtId="0" fontId="0" fillId="0" borderId="0" xfId="0" applyAlignment="1">
      <alignment horizontal="center"/>
    </xf>
    <xf numFmtId="0" fontId="0" fillId="0" borderId="21" xfId="0" applyBorder="1" applyAlignment="1">
      <alignment horizontal="center"/>
    </xf>
    <xf numFmtId="0" fontId="0" fillId="0" borderId="0" xfId="0" applyBorder="1" applyAlignment="1">
      <alignment horizontal="center"/>
    </xf>
    <xf numFmtId="0" fontId="0" fillId="0" borderId="22" xfId="0" applyBorder="1" applyAlignment="1">
      <alignment horizontal="center"/>
    </xf>
    <xf numFmtId="0" fontId="0" fillId="0" borderId="21" xfId="0" applyFill="1" applyBorder="1" applyAlignment="1">
      <alignment horizontal="center"/>
    </xf>
    <xf numFmtId="0" fontId="0" fillId="0" borderId="0" xfId="0" applyFill="1" applyBorder="1" applyAlignment="1">
      <alignment horizontal="center"/>
    </xf>
    <xf numFmtId="0" fontId="0" fillId="3" borderId="0" xfId="0" applyFill="1" applyBorder="1" applyAlignment="1">
      <alignment horizontal="center"/>
    </xf>
    <xf numFmtId="0" fontId="0" fillId="3" borderId="22" xfId="0" applyFill="1" applyBorder="1" applyAlignment="1">
      <alignment horizontal="center"/>
    </xf>
    <xf numFmtId="0" fontId="0" fillId="3" borderId="21" xfId="0" applyFill="1" applyBorder="1" applyAlignment="1">
      <alignment horizontal="center"/>
    </xf>
    <xf numFmtId="0" fontId="0" fillId="0" borderId="22" xfId="0"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2" borderId="0" xfId="0" applyFill="1" applyBorder="1" applyAlignment="1">
      <alignment horizontal="center"/>
    </xf>
    <xf numFmtId="0" fontId="0" fillId="2" borderId="22" xfId="0" applyFill="1" applyBorder="1" applyAlignment="1">
      <alignment horizontal="center"/>
    </xf>
    <xf numFmtId="0" fontId="0" fillId="2" borderId="21" xfId="0" applyFill="1" applyBorder="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0" fillId="0" borderId="24" xfId="0" applyFill="1" applyBorder="1" applyAlignment="1">
      <alignment horizontal="center"/>
    </xf>
    <xf numFmtId="0" fontId="0" fillId="3" borderId="0" xfId="0" applyFill="1"/>
    <xf numFmtId="0" fontId="0" fillId="0" borderId="0" xfId="0" applyFill="1" applyAlignment="1">
      <alignment horizontal="center"/>
    </xf>
    <xf numFmtId="0" fontId="2" fillId="0" borderId="0" xfId="0" applyFont="1" applyFill="1"/>
    <xf numFmtId="0" fontId="1" fillId="0" borderId="0" xfId="0" applyFont="1" applyAlignment="1">
      <alignment horizontal="center"/>
    </xf>
    <xf numFmtId="0" fontId="0" fillId="0" borderId="7" xfId="0" applyFill="1" applyBorder="1"/>
    <xf numFmtId="0" fontId="0" fillId="0" borderId="8" xfId="0" applyFill="1" applyBorder="1"/>
    <xf numFmtId="0" fontId="0" fillId="2" borderId="7" xfId="0" applyFill="1" applyBorder="1"/>
    <xf numFmtId="0" fontId="0" fillId="0" borderId="4" xfId="0" applyFill="1" applyBorder="1"/>
    <xf numFmtId="0" fontId="0" fillId="0" borderId="6" xfId="0" applyFill="1" applyBorder="1"/>
    <xf numFmtId="0" fontId="0" fillId="0" borderId="0" xfId="0" applyFill="1" applyAlignment="1">
      <alignment horizontal="center"/>
    </xf>
    <xf numFmtId="0" fontId="0" fillId="3" borderId="0" xfId="0" applyFill="1" applyAlignment="1">
      <alignment horizontal="center"/>
    </xf>
    <xf numFmtId="0" fontId="0" fillId="0" borderId="0" xfId="0" applyFill="1" applyAlignment="1">
      <alignment horizontal="center"/>
    </xf>
    <xf numFmtId="0" fontId="0" fillId="0" borderId="0" xfId="0" applyNumberFormat="1" applyFill="1"/>
    <xf numFmtId="0" fontId="0" fillId="0" borderId="2"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vertical="center" wrapText="1"/>
    </xf>
    <xf numFmtId="0" fontId="0" fillId="0" borderId="5" xfId="0" applyBorder="1" applyAlignment="1">
      <alignment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0" borderId="0" xfId="0" applyFont="1"/>
    <xf numFmtId="0" fontId="1" fillId="3" borderId="0" xfId="0" applyFont="1" applyFill="1" applyAlignment="1">
      <alignment horizontal="center"/>
    </xf>
    <xf numFmtId="0" fontId="1" fillId="3" borderId="0" xfId="0" applyFont="1" applyFill="1"/>
    <xf numFmtId="0" fontId="1" fillId="2" borderId="0" xfId="0" applyFont="1" applyFill="1" applyAlignment="1">
      <alignment horizontal="center"/>
    </xf>
    <xf numFmtId="0" fontId="1" fillId="2" borderId="0" xfId="0" applyFont="1" applyFill="1"/>
    <xf numFmtId="0" fontId="0" fillId="0" borderId="0" xfId="0" applyFont="1"/>
    <xf numFmtId="0" fontId="1" fillId="0" borderId="0" xfId="0" applyFont="1" applyAlignment="1">
      <alignment horizontal="center"/>
    </xf>
    <xf numFmtId="0" fontId="1" fillId="3" borderId="0" xfId="0" applyFont="1" applyFill="1" applyAlignment="1">
      <alignment horizontal="center"/>
    </xf>
    <xf numFmtId="0" fontId="1" fillId="2" borderId="0" xfId="0" applyFont="1" applyFill="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0" fillId="0" borderId="0" xfId="0" applyAlignment="1">
      <alignment horizontal="left"/>
    </xf>
    <xf numFmtId="0" fontId="1" fillId="0" borderId="0" xfId="0" applyFont="1" applyFill="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0" fillId="3" borderId="7" xfId="0" applyFill="1" applyBorder="1"/>
    <xf numFmtId="0" fontId="1" fillId="0" borderId="1" xfId="0" applyFont="1" applyBorder="1" applyAlignment="1">
      <alignment horizontal="center"/>
    </xf>
    <xf numFmtId="0" fontId="1" fillId="0" borderId="3"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0" fillId="0" borderId="0" xfId="0" applyFill="1" applyAlignment="1">
      <alignment horizontal="left"/>
    </xf>
  </cellXfs>
  <cellStyles count="50">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6"/>
    <cellStyle name="60% - Accent2 2" xfId="37"/>
    <cellStyle name="60% - Accent3 2" xfId="38"/>
    <cellStyle name="60% - Accent4 2" xfId="39"/>
    <cellStyle name="60% - Accent5 2" xfId="40"/>
    <cellStyle name="60% - Accent6 2" xfId="41"/>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Linked Cell" xfId="11" builtinId="24" customBuiltin="1"/>
    <cellStyle name="Neutral 2" xfId="35"/>
    <cellStyle name="Normal" xfId="0" builtinId="0"/>
    <cellStyle name="Normal 15 2" xfId="43"/>
    <cellStyle name="Normal 15 2 2" xfId="47"/>
    <cellStyle name="Normal 15 2 2 2" xfId="48"/>
    <cellStyle name="Normal 19" xfId="46"/>
    <cellStyle name="Normal 2 2" xfId="44"/>
    <cellStyle name="Normal 3" xfId="42"/>
    <cellStyle name="Normal 31" xfId="45"/>
    <cellStyle name="Normal 36" xfId="49"/>
    <cellStyle name="Note" xfId="14" builtinId="10" customBuiltin="1"/>
    <cellStyle name="Output" xfId="9" builtinId="21" customBuiltin="1"/>
    <cellStyle name="Title" xfId="1" builtinId="15" customBuiltin="1"/>
    <cellStyle name="Total" xfId="16" builtinId="25" customBuiltin="1"/>
    <cellStyle name="Warning Text" xfId="13" builtinId="11" customBuiltin="1"/>
  </cellStyles>
  <dxfs count="4">
    <dxf>
      <fill>
        <patternFill patternType="solid">
          <fgColor rgb="FF5B9BD5"/>
          <bgColor rgb="FF000000"/>
        </patternFill>
      </fill>
    </dxf>
    <dxf>
      <fill>
        <patternFill patternType="solid">
          <fgColor rgb="FFFFF2CC"/>
          <bgColor rgb="FF000000"/>
        </patternFill>
      </fill>
    </dxf>
    <dxf>
      <fill>
        <patternFill patternType="none">
          <fgColor indexed="64"/>
          <bgColor indexed="65"/>
        </patternFill>
      </fill>
    </dxf>
    <dxf>
      <fill>
        <patternFill patternType="solid">
          <fgColor rgb="FFFFFF00"/>
          <bgColor rgb="FF000000"/>
        </patternFill>
      </fill>
    </dxf>
  </dxfs>
  <tableStyles count="0" defaultTableStyle="TableStyleMedium2" defaultPivotStyle="PivotStyleLight16"/>
  <colors>
    <mruColors>
      <color rgb="FFEADC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zoomScaleNormal="100" workbookViewId="0"/>
  </sheetViews>
  <sheetFormatPr defaultRowHeight="15" x14ac:dyDescent="0.25"/>
  <cols>
    <col min="1" max="1" width="15.85546875" customWidth="1"/>
    <col min="2" max="2" width="13.28515625" customWidth="1"/>
    <col min="3" max="3" width="47.85546875" style="12" customWidth="1"/>
    <col min="4" max="4" width="29.140625" customWidth="1"/>
    <col min="5" max="5" width="8.5703125" bestFit="1" customWidth="1"/>
    <col min="6" max="6" width="8.5703125" customWidth="1"/>
    <col min="7" max="7" width="15.140625" bestFit="1" customWidth="1"/>
    <col min="8" max="8" width="5.5703125" bestFit="1" customWidth="1"/>
    <col min="9" max="9" width="13" bestFit="1" customWidth="1"/>
    <col min="10" max="10" width="13.7109375" bestFit="1" customWidth="1"/>
    <col min="11" max="11" width="13" bestFit="1" customWidth="1"/>
    <col min="12" max="12" width="10.28515625" bestFit="1" customWidth="1"/>
    <col min="13" max="13" width="15.140625" bestFit="1" customWidth="1"/>
    <col min="14" max="14" width="20.28515625" bestFit="1" customWidth="1"/>
  </cols>
  <sheetData>
    <row r="1" spans="1:14" x14ac:dyDescent="0.25">
      <c r="A1" s="7" t="s">
        <v>2244</v>
      </c>
      <c r="B1" s="7"/>
      <c r="C1" s="10"/>
      <c r="D1" s="7"/>
      <c r="E1" s="7"/>
      <c r="F1" s="7"/>
      <c r="G1" s="7"/>
      <c r="H1" s="7"/>
      <c r="I1" s="7"/>
      <c r="J1" s="7"/>
      <c r="K1" s="7"/>
      <c r="L1" s="7"/>
      <c r="M1" s="7"/>
      <c r="N1" s="7"/>
    </row>
    <row r="2" spans="1:14" x14ac:dyDescent="0.25">
      <c r="A2" s="7"/>
      <c r="B2" s="7"/>
      <c r="C2" s="10"/>
      <c r="D2" s="7"/>
      <c r="E2" s="7"/>
      <c r="F2" s="7"/>
      <c r="G2" s="7"/>
      <c r="H2" s="7"/>
      <c r="I2" s="7"/>
      <c r="J2" s="7"/>
      <c r="K2" s="7"/>
      <c r="L2" s="7"/>
      <c r="M2" s="7"/>
      <c r="N2" s="7"/>
    </row>
    <row r="3" spans="1:14" ht="15.75" thickBot="1" x14ac:dyDescent="0.3">
      <c r="A3" s="9" t="s">
        <v>21</v>
      </c>
      <c r="B3" s="9" t="s">
        <v>22</v>
      </c>
      <c r="C3" s="11" t="s">
        <v>72</v>
      </c>
      <c r="D3" s="9" t="s">
        <v>74</v>
      </c>
      <c r="E3" s="9" t="s">
        <v>20</v>
      </c>
      <c r="F3" s="9" t="s">
        <v>82</v>
      </c>
      <c r="G3" s="9" t="s">
        <v>27</v>
      </c>
      <c r="H3" s="9" t="s">
        <v>67</v>
      </c>
      <c r="I3" s="9" t="s">
        <v>68</v>
      </c>
      <c r="J3" s="9" t="s">
        <v>69</v>
      </c>
      <c r="K3" s="9" t="s">
        <v>70</v>
      </c>
      <c r="L3" s="9" t="s">
        <v>25</v>
      </c>
      <c r="M3" s="9" t="s">
        <v>26</v>
      </c>
      <c r="N3" s="9" t="s">
        <v>33</v>
      </c>
    </row>
    <row r="4" spans="1:14" ht="51" customHeight="1" x14ac:dyDescent="0.25">
      <c r="A4" s="70" t="s">
        <v>24</v>
      </c>
      <c r="B4" s="68">
        <v>20495</v>
      </c>
      <c r="C4" s="72" t="s">
        <v>77</v>
      </c>
      <c r="D4" s="66" t="s">
        <v>76</v>
      </c>
      <c r="E4" s="19" t="s">
        <v>23</v>
      </c>
      <c r="F4" s="19">
        <v>65984</v>
      </c>
      <c r="G4" s="13" t="s">
        <v>28</v>
      </c>
      <c r="H4" s="13">
        <v>5.05</v>
      </c>
      <c r="I4" s="14">
        <v>4.418101E-7</v>
      </c>
      <c r="J4" s="64">
        <v>1.7708702504409466</v>
      </c>
      <c r="K4" s="64">
        <v>7.6582280000000003E-2</v>
      </c>
      <c r="L4" s="13">
        <v>1.0501</v>
      </c>
      <c r="M4" s="13" t="s">
        <v>29</v>
      </c>
      <c r="N4" s="15" t="str">
        <f>"-0.0696 (0.1377)"</f>
        <v>-0.0696 (0.1377)</v>
      </c>
    </row>
    <row r="5" spans="1:14" ht="51" customHeight="1" thickBot="1" x14ac:dyDescent="0.3">
      <c r="A5" s="71"/>
      <c r="B5" s="69"/>
      <c r="C5" s="73"/>
      <c r="D5" s="67"/>
      <c r="E5" s="20" t="s">
        <v>48</v>
      </c>
      <c r="F5" s="20">
        <v>51884</v>
      </c>
      <c r="G5" s="16" t="s">
        <v>49</v>
      </c>
      <c r="H5" s="16">
        <v>2.2799999999999998</v>
      </c>
      <c r="I5" s="16">
        <v>2.260769E-2</v>
      </c>
      <c r="J5" s="65"/>
      <c r="K5" s="65"/>
      <c r="L5" s="16">
        <v>1.0525</v>
      </c>
      <c r="M5" s="16" t="s">
        <v>50</v>
      </c>
      <c r="N5" s="17" t="s">
        <v>51</v>
      </c>
    </row>
    <row r="6" spans="1:14" ht="51" customHeight="1" x14ac:dyDescent="0.25">
      <c r="A6" s="70" t="s">
        <v>30</v>
      </c>
      <c r="B6" s="68">
        <v>20508</v>
      </c>
      <c r="C6" s="72" t="s">
        <v>73</v>
      </c>
      <c r="D6" s="66" t="s">
        <v>75</v>
      </c>
      <c r="E6" s="19" t="s">
        <v>23</v>
      </c>
      <c r="F6" s="19">
        <v>66015</v>
      </c>
      <c r="G6" s="13" t="s">
        <v>31</v>
      </c>
      <c r="H6" s="13">
        <v>4.9400000000000004</v>
      </c>
      <c r="I6" s="14">
        <v>7.8122569999999998E-7</v>
      </c>
      <c r="J6" s="64">
        <v>0.31472745048517931</v>
      </c>
      <c r="K6" s="64">
        <v>0.75296859999999999</v>
      </c>
      <c r="L6" s="13">
        <v>1.0572999999999999</v>
      </c>
      <c r="M6" s="13" t="s">
        <v>32</v>
      </c>
      <c r="N6" s="15" t="str">
        <f>"-0.0328 (0.1319)"</f>
        <v>-0.0328 (0.1319)</v>
      </c>
    </row>
    <row r="7" spans="1:14" ht="51" customHeight="1" thickBot="1" x14ac:dyDescent="0.3">
      <c r="A7" s="71"/>
      <c r="B7" s="69"/>
      <c r="C7" s="73"/>
      <c r="D7" s="67"/>
      <c r="E7" s="20" t="s">
        <v>48</v>
      </c>
      <c r="F7" s="20">
        <v>51884</v>
      </c>
      <c r="G7" s="16" t="s">
        <v>52</v>
      </c>
      <c r="H7" s="16">
        <v>3.69</v>
      </c>
      <c r="I7" s="16">
        <v>2.2425409999999999E-4</v>
      </c>
      <c r="J7" s="65"/>
      <c r="K7" s="65"/>
      <c r="L7" s="16">
        <v>1.0392999999999999</v>
      </c>
      <c r="M7" s="16" t="s">
        <v>53</v>
      </c>
      <c r="N7" s="17" t="s">
        <v>54</v>
      </c>
    </row>
    <row r="8" spans="1:14" ht="51" customHeight="1" x14ac:dyDescent="0.25">
      <c r="A8" s="70" t="s">
        <v>42</v>
      </c>
      <c r="B8" s="68">
        <v>20496</v>
      </c>
      <c r="C8" s="72" t="s">
        <v>80</v>
      </c>
      <c r="D8" s="66" t="s">
        <v>76</v>
      </c>
      <c r="E8" s="19" t="s">
        <v>23</v>
      </c>
      <c r="F8" s="19">
        <v>33325</v>
      </c>
      <c r="G8" s="13" t="s">
        <v>45</v>
      </c>
      <c r="H8" s="13">
        <v>2.89</v>
      </c>
      <c r="I8" s="13">
        <v>3.8524179999999998E-3</v>
      </c>
      <c r="J8" s="64">
        <v>0.55572698990569525</v>
      </c>
      <c r="K8" s="64">
        <v>0.57839750000000001</v>
      </c>
      <c r="L8" s="13">
        <v>1.0310999999999999</v>
      </c>
      <c r="M8" s="13" t="s">
        <v>46</v>
      </c>
      <c r="N8" s="15" t="s">
        <v>47</v>
      </c>
    </row>
    <row r="9" spans="1:14" ht="51" customHeight="1" thickBot="1" x14ac:dyDescent="0.3">
      <c r="A9" s="71"/>
      <c r="B9" s="69"/>
      <c r="C9" s="73"/>
      <c r="D9" s="67"/>
      <c r="E9" s="20" t="s">
        <v>48</v>
      </c>
      <c r="F9" s="20">
        <v>19497</v>
      </c>
      <c r="G9" s="16" t="s">
        <v>55</v>
      </c>
      <c r="H9" s="16">
        <v>1.2</v>
      </c>
      <c r="I9" s="16">
        <v>0.23013929999999999</v>
      </c>
      <c r="J9" s="65"/>
      <c r="K9" s="65"/>
      <c r="L9" s="16">
        <v>1.0066999999999999</v>
      </c>
      <c r="M9" s="16" t="s">
        <v>56</v>
      </c>
      <c r="N9" s="17" t="s">
        <v>57</v>
      </c>
    </row>
    <row r="10" spans="1:14" ht="51" customHeight="1" x14ac:dyDescent="0.25">
      <c r="A10" s="70" t="s">
        <v>37</v>
      </c>
      <c r="B10" s="68">
        <v>20494</v>
      </c>
      <c r="C10" s="72" t="s">
        <v>81</v>
      </c>
      <c r="D10" s="66" t="s">
        <v>76</v>
      </c>
      <c r="E10" s="19" t="s">
        <v>23</v>
      </c>
      <c r="F10" s="19">
        <v>33321</v>
      </c>
      <c r="G10" s="13" t="s">
        <v>38</v>
      </c>
      <c r="H10" s="13">
        <v>2.68</v>
      </c>
      <c r="I10" s="13">
        <v>7.3622160000000004E-3</v>
      </c>
      <c r="J10" s="64">
        <v>-4.1540501133895937E-2</v>
      </c>
      <c r="K10" s="64">
        <v>0.96686499999999997</v>
      </c>
      <c r="L10" s="13">
        <v>1.0343</v>
      </c>
      <c r="M10" s="13" t="s">
        <v>39</v>
      </c>
      <c r="N10" s="15" t="s">
        <v>40</v>
      </c>
    </row>
    <row r="11" spans="1:14" ht="51" customHeight="1" thickBot="1" x14ac:dyDescent="0.3">
      <c r="A11" s="71"/>
      <c r="B11" s="69"/>
      <c r="C11" s="73"/>
      <c r="D11" s="67"/>
      <c r="E11" s="20" t="s">
        <v>48</v>
      </c>
      <c r="F11" s="20">
        <v>19495</v>
      </c>
      <c r="G11" s="16" t="s">
        <v>58</v>
      </c>
      <c r="H11" s="16">
        <v>1.69</v>
      </c>
      <c r="I11" s="16">
        <v>9.1027949999999996E-2</v>
      </c>
      <c r="J11" s="65"/>
      <c r="K11" s="65"/>
      <c r="L11" s="16">
        <v>1.0328999999999999</v>
      </c>
      <c r="M11" s="16" t="s">
        <v>59</v>
      </c>
      <c r="N11" s="17" t="s">
        <v>60</v>
      </c>
    </row>
    <row r="12" spans="1:14" ht="51" customHeight="1" x14ac:dyDescent="0.25">
      <c r="A12" s="70" t="s">
        <v>34</v>
      </c>
      <c r="B12" s="68">
        <v>20497</v>
      </c>
      <c r="C12" s="72" t="s">
        <v>78</v>
      </c>
      <c r="D12" s="66" t="s">
        <v>76</v>
      </c>
      <c r="E12" s="19" t="s">
        <v>23</v>
      </c>
      <c r="F12" s="19">
        <v>66006</v>
      </c>
      <c r="G12" s="13" t="s">
        <v>35</v>
      </c>
      <c r="H12" s="13">
        <v>7.09</v>
      </c>
      <c r="I12" s="14">
        <v>1.34112E-12</v>
      </c>
      <c r="J12" s="64">
        <v>0.60807687778849018</v>
      </c>
      <c r="K12" s="64">
        <v>0.54313650000000002</v>
      </c>
      <c r="L12" s="13">
        <v>1.0587</v>
      </c>
      <c r="M12" s="13" t="s">
        <v>36</v>
      </c>
      <c r="N12" s="15" t="str">
        <f>"-0.181 (0.1059)"</f>
        <v>-0.181 (0.1059)</v>
      </c>
    </row>
    <row r="13" spans="1:14" ht="51" customHeight="1" thickBot="1" x14ac:dyDescent="0.3">
      <c r="A13" s="71"/>
      <c r="B13" s="69"/>
      <c r="C13" s="73"/>
      <c r="D13" s="67"/>
      <c r="E13" s="20" t="s">
        <v>48</v>
      </c>
      <c r="F13" s="20">
        <v>51894</v>
      </c>
      <c r="G13" s="16" t="s">
        <v>61</v>
      </c>
      <c r="H13" s="16">
        <v>4.6399999999999997</v>
      </c>
      <c r="I13" s="18">
        <v>3.484092E-6</v>
      </c>
      <c r="J13" s="65"/>
      <c r="K13" s="65"/>
      <c r="L13" s="16">
        <v>1.0633999999999999</v>
      </c>
      <c r="M13" s="16" t="s">
        <v>62</v>
      </c>
      <c r="N13" s="17" t="s">
        <v>63</v>
      </c>
    </row>
    <row r="14" spans="1:14" ht="51" customHeight="1" x14ac:dyDescent="0.25">
      <c r="A14" s="70" t="s">
        <v>41</v>
      </c>
      <c r="B14" s="68">
        <v>20498</v>
      </c>
      <c r="C14" s="72" t="s">
        <v>79</v>
      </c>
      <c r="D14" s="66" t="s">
        <v>76</v>
      </c>
      <c r="E14" s="19" t="s">
        <v>23</v>
      </c>
      <c r="F14" s="19">
        <v>65995</v>
      </c>
      <c r="G14" s="13" t="s">
        <v>43</v>
      </c>
      <c r="H14" s="13">
        <v>8.0299999999999994</v>
      </c>
      <c r="I14" s="14">
        <v>9.7472669999999997E-16</v>
      </c>
      <c r="J14" s="64">
        <v>2.5987185514818001</v>
      </c>
      <c r="K14" s="64">
        <v>9.3572459999999996E-3</v>
      </c>
      <c r="L14" s="13">
        <v>1.0712999999999999</v>
      </c>
      <c r="M14" s="13" t="s">
        <v>44</v>
      </c>
      <c r="N14" s="15" t="str">
        <f>"-0.1874 (0.0875)"</f>
        <v>-0.1874 (0.0875)</v>
      </c>
    </row>
    <row r="15" spans="1:14" ht="51" customHeight="1" thickBot="1" x14ac:dyDescent="0.3">
      <c r="A15" s="71"/>
      <c r="B15" s="69"/>
      <c r="C15" s="73"/>
      <c r="D15" s="67"/>
      <c r="E15" s="20" t="s">
        <v>48</v>
      </c>
      <c r="F15" s="20">
        <v>51898</v>
      </c>
      <c r="G15" s="16" t="s">
        <v>64</v>
      </c>
      <c r="H15" s="16">
        <v>3.79</v>
      </c>
      <c r="I15" s="16">
        <v>1.506473E-4</v>
      </c>
      <c r="J15" s="65"/>
      <c r="K15" s="65"/>
      <c r="L15" s="16">
        <v>1.0452999999999999</v>
      </c>
      <c r="M15" s="16" t="s">
        <v>65</v>
      </c>
      <c r="N15" s="17" t="s">
        <v>66</v>
      </c>
    </row>
  </sheetData>
  <sortState ref="A2:I13">
    <sortCondition ref="A2"/>
  </sortState>
  <mergeCells count="36">
    <mergeCell ref="C4:C5"/>
    <mergeCell ref="B4:B5"/>
    <mergeCell ref="A4:A5"/>
    <mergeCell ref="C6:C7"/>
    <mergeCell ref="B6:B7"/>
    <mergeCell ref="A6:A7"/>
    <mergeCell ref="D14:D15"/>
    <mergeCell ref="B10:B11"/>
    <mergeCell ref="A10:A11"/>
    <mergeCell ref="C8:C9"/>
    <mergeCell ref="B8:B9"/>
    <mergeCell ref="A8:A9"/>
    <mergeCell ref="C14:C15"/>
    <mergeCell ref="B14:B15"/>
    <mergeCell ref="A14:A15"/>
    <mergeCell ref="C12:C13"/>
    <mergeCell ref="B12:B13"/>
    <mergeCell ref="A12:A13"/>
    <mergeCell ref="C10:C11"/>
    <mergeCell ref="D4:D5"/>
    <mergeCell ref="D6:D7"/>
    <mergeCell ref="D8:D9"/>
    <mergeCell ref="D10:D11"/>
    <mergeCell ref="D12:D13"/>
    <mergeCell ref="K14:K15"/>
    <mergeCell ref="J14:J15"/>
    <mergeCell ref="K12:K13"/>
    <mergeCell ref="J12:J13"/>
    <mergeCell ref="K10:K11"/>
    <mergeCell ref="J10:J11"/>
    <mergeCell ref="K8:K9"/>
    <mergeCell ref="J8:J9"/>
    <mergeCell ref="K6:K7"/>
    <mergeCell ref="J6:J7"/>
    <mergeCell ref="K4:K5"/>
    <mergeCell ref="J4:J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zoomScale="90" zoomScaleNormal="90" workbookViewId="0">
      <selection activeCell="B13" sqref="B13"/>
    </sheetView>
  </sheetViews>
  <sheetFormatPr defaultRowHeight="15" x14ac:dyDescent="0.25"/>
  <cols>
    <col min="1" max="1" width="38.85546875" bestFit="1" customWidth="1"/>
    <col min="2" max="2" width="12.85546875" bestFit="1" customWidth="1"/>
    <col min="3" max="3" width="11.140625" bestFit="1" customWidth="1"/>
    <col min="4" max="4" width="10" bestFit="1" customWidth="1"/>
    <col min="5" max="5" width="13.28515625" bestFit="1" customWidth="1"/>
    <col min="6" max="6" width="12.85546875" bestFit="1" customWidth="1"/>
    <col min="7" max="7" width="11.140625" bestFit="1" customWidth="1"/>
    <col min="8" max="8" width="10" bestFit="1" customWidth="1"/>
    <col min="9" max="9" width="13.28515625" bestFit="1" customWidth="1"/>
    <col min="10" max="10" width="12.85546875" bestFit="1" customWidth="1"/>
    <col min="11" max="11" width="11.140625" bestFit="1" customWidth="1"/>
    <col min="12" max="12" width="10" bestFit="1" customWidth="1"/>
    <col min="13" max="13" width="13.28515625" bestFit="1" customWidth="1"/>
    <col min="14" max="14" width="12.140625" bestFit="1" customWidth="1"/>
    <col min="15" max="15" width="11.140625" bestFit="1" customWidth="1"/>
    <col min="16" max="16" width="10" bestFit="1" customWidth="1"/>
    <col min="17" max="17" width="13.28515625" bestFit="1" customWidth="1"/>
  </cols>
  <sheetData>
    <row r="1" spans="1:17" s="29" customFormat="1" x14ac:dyDescent="0.25">
      <c r="A1" s="29" t="s">
        <v>2257</v>
      </c>
    </row>
    <row r="2" spans="1:17" s="29" customFormat="1" x14ac:dyDescent="0.25"/>
    <row r="3" spans="1:17" s="29" customFormat="1" ht="18" x14ac:dyDescent="0.35">
      <c r="B3" s="86" t="s">
        <v>2253</v>
      </c>
      <c r="C3" s="86"/>
      <c r="D3" s="86"/>
      <c r="E3" s="86"/>
      <c r="F3" s="86" t="s">
        <v>2254</v>
      </c>
      <c r="G3" s="86"/>
      <c r="H3" s="86"/>
      <c r="I3" s="86"/>
      <c r="J3" s="86" t="s">
        <v>2255</v>
      </c>
      <c r="K3" s="86"/>
      <c r="L3" s="86"/>
      <c r="M3" s="86"/>
      <c r="N3" s="86" t="s">
        <v>2256</v>
      </c>
      <c r="O3" s="86"/>
      <c r="P3" s="86"/>
      <c r="Q3" s="86"/>
    </row>
    <row r="4" spans="1:17" x14ac:dyDescent="0.25">
      <c r="A4" s="80" t="s">
        <v>159</v>
      </c>
      <c r="B4" s="80" t="s">
        <v>142</v>
      </c>
      <c r="C4" s="80" t="s">
        <v>143</v>
      </c>
      <c r="D4" s="80" t="s">
        <v>144</v>
      </c>
      <c r="E4" s="80" t="s">
        <v>201</v>
      </c>
      <c r="F4" s="80" t="s">
        <v>142</v>
      </c>
      <c r="G4" s="80" t="s">
        <v>143</v>
      </c>
      <c r="H4" s="80" t="s">
        <v>144</v>
      </c>
      <c r="I4" s="80" t="s">
        <v>201</v>
      </c>
      <c r="J4" s="80" t="s">
        <v>142</v>
      </c>
      <c r="K4" s="80" t="s">
        <v>143</v>
      </c>
      <c r="L4" s="80" t="s">
        <v>144</v>
      </c>
      <c r="M4" s="80" t="s">
        <v>201</v>
      </c>
      <c r="N4" s="80" t="s">
        <v>142</v>
      </c>
      <c r="O4" s="80" t="s">
        <v>143</v>
      </c>
      <c r="P4" s="80" t="s">
        <v>144</v>
      </c>
      <c r="Q4" s="80" t="s">
        <v>201</v>
      </c>
    </row>
    <row r="5" spans="1:17" x14ac:dyDescent="0.25">
      <c r="A5" s="51" t="s">
        <v>165</v>
      </c>
      <c r="B5" s="29">
        <v>-1.9460000000000002E-2</v>
      </c>
      <c r="C5" s="29">
        <v>9.5434000000000005E-3</v>
      </c>
      <c r="D5" s="29">
        <v>0.97926999999999997</v>
      </c>
      <c r="E5" s="29">
        <v>0.97927000000000008</v>
      </c>
      <c r="F5" s="29">
        <v>-4.9627999999999999E-3</v>
      </c>
      <c r="G5" s="29">
        <v>9.4508999999999999E-3</v>
      </c>
      <c r="H5" s="29">
        <v>0.70025000000000004</v>
      </c>
      <c r="I5" s="29">
        <v>0.88846941176470584</v>
      </c>
      <c r="J5" s="29">
        <v>-6.2046999999999996E-3</v>
      </c>
      <c r="K5" s="29">
        <v>9.1556999999999993E-3</v>
      </c>
      <c r="L5" s="29">
        <v>0.75100999999999996</v>
      </c>
      <c r="M5">
        <v>0.86976719999999996</v>
      </c>
      <c r="N5" s="51">
        <v>2.1340999999999999E-2</v>
      </c>
      <c r="O5" s="51">
        <v>8.9265999999999998E-3</v>
      </c>
      <c r="P5" s="51">
        <v>8.4119999999999993E-3</v>
      </c>
      <c r="Q5" s="51">
        <v>0.43693714285714286</v>
      </c>
    </row>
    <row r="6" spans="1:17" x14ac:dyDescent="0.25">
      <c r="A6" s="51" t="s">
        <v>163</v>
      </c>
      <c r="B6" s="29">
        <v>-1.6147999999999999E-2</v>
      </c>
      <c r="C6" s="29">
        <v>9.7590999999999997E-3</v>
      </c>
      <c r="D6" s="29">
        <v>0.95099999999999996</v>
      </c>
      <c r="E6" s="29">
        <v>0.97825584905660379</v>
      </c>
      <c r="F6">
        <v>-5.8171999999999998E-3</v>
      </c>
      <c r="G6">
        <v>9.6638000000000002E-3</v>
      </c>
      <c r="H6">
        <v>0.72638999999999998</v>
      </c>
      <c r="I6">
        <v>0.88846941176470584</v>
      </c>
      <c r="J6" s="29">
        <v>-3.8300999999999999E-3</v>
      </c>
      <c r="K6" s="29">
        <v>9.3807000000000005E-3</v>
      </c>
      <c r="L6" s="29">
        <v>0.65847</v>
      </c>
      <c r="M6">
        <v>0.86976719999999996</v>
      </c>
      <c r="N6" s="51">
        <v>1.8020000000000001E-2</v>
      </c>
      <c r="O6" s="51">
        <v>9.1521999999999992E-3</v>
      </c>
      <c r="P6" s="51">
        <v>2.4492E-2</v>
      </c>
      <c r="Q6" s="51">
        <v>0.43693714285714286</v>
      </c>
    </row>
    <row r="7" spans="1:17" x14ac:dyDescent="0.25">
      <c r="A7" s="51" t="s">
        <v>169</v>
      </c>
      <c r="B7" s="29">
        <v>6.3574E-3</v>
      </c>
      <c r="C7" s="29">
        <v>5.8212000000000003E-3</v>
      </c>
      <c r="D7" s="29">
        <v>0.13739999999999999</v>
      </c>
      <c r="E7" s="29">
        <v>0.74971636363636351</v>
      </c>
      <c r="F7" s="29">
        <v>6.5908E-3</v>
      </c>
      <c r="G7" s="29">
        <v>5.7653000000000001E-3</v>
      </c>
      <c r="H7" s="29">
        <v>0.12648999999999999</v>
      </c>
      <c r="I7" s="29">
        <v>0.88846941176470584</v>
      </c>
      <c r="J7" s="29">
        <v>-4.5424999999999997E-3</v>
      </c>
      <c r="K7" s="29">
        <v>5.5846000000000003E-3</v>
      </c>
      <c r="L7" s="29">
        <v>0.79200000000000004</v>
      </c>
      <c r="M7" s="29">
        <v>0.86976719999999996</v>
      </c>
      <c r="N7" s="51">
        <v>9.0489000000000003E-3</v>
      </c>
      <c r="O7" s="51">
        <v>5.4412000000000002E-3</v>
      </c>
      <c r="P7" s="51">
        <v>4.8160000000000001E-2</v>
      </c>
      <c r="Q7" s="51">
        <v>0.43693714285714286</v>
      </c>
    </row>
    <row r="8" spans="1:17" x14ac:dyDescent="0.25">
      <c r="A8" s="51" t="s">
        <v>170</v>
      </c>
      <c r="B8" s="29">
        <v>7.0234E-3</v>
      </c>
      <c r="C8" s="29">
        <v>6.0070999999999996E-3</v>
      </c>
      <c r="D8" s="29">
        <v>0.12118</v>
      </c>
      <c r="E8" s="29">
        <v>0.74971636363636351</v>
      </c>
      <c r="F8">
        <v>6.1288999999999996E-3</v>
      </c>
      <c r="G8">
        <v>5.9496999999999996E-3</v>
      </c>
      <c r="H8">
        <v>0.15148</v>
      </c>
      <c r="I8">
        <v>0.88846941176470584</v>
      </c>
      <c r="J8" s="29">
        <v>-4.0241000000000001E-3</v>
      </c>
      <c r="K8" s="29">
        <v>5.7679999999999997E-3</v>
      </c>
      <c r="L8" s="29">
        <v>0.75729999999999997</v>
      </c>
      <c r="M8">
        <v>0.86976719999999996</v>
      </c>
      <c r="N8" s="51">
        <v>9.2987E-3</v>
      </c>
      <c r="O8" s="51">
        <v>5.6146E-3</v>
      </c>
      <c r="P8" s="51">
        <v>4.8854000000000002E-2</v>
      </c>
      <c r="Q8" s="51">
        <v>0.43693714285714286</v>
      </c>
    </row>
    <row r="9" spans="1:17" x14ac:dyDescent="0.25">
      <c r="A9" s="1" t="s">
        <v>183</v>
      </c>
      <c r="B9" s="1">
        <v>-1.6260999999999999E-3</v>
      </c>
      <c r="C9" s="1">
        <v>1.1001E-2</v>
      </c>
      <c r="D9" s="1">
        <v>0.55874999999999997</v>
      </c>
      <c r="E9" s="1">
        <v>0.97825584905660379</v>
      </c>
      <c r="F9" s="1">
        <v>7.9869999999999993E-3</v>
      </c>
      <c r="G9" s="1">
        <v>1.0895E-2</v>
      </c>
      <c r="H9" s="1">
        <v>0.23175000000000001</v>
      </c>
      <c r="I9" s="1">
        <v>0.88846941176470584</v>
      </c>
      <c r="J9" s="1">
        <v>1.359E-2</v>
      </c>
      <c r="K9" s="1">
        <v>1.0571000000000001E-2</v>
      </c>
      <c r="L9" s="1">
        <v>9.9293000000000006E-2</v>
      </c>
      <c r="M9" s="1">
        <v>0.83383714285714294</v>
      </c>
      <c r="N9" s="1">
        <v>1.7811E-2</v>
      </c>
      <c r="O9" s="1">
        <v>1.0307E-2</v>
      </c>
      <c r="P9" s="1">
        <v>5.2004000000000002E-2</v>
      </c>
      <c r="Q9" s="1">
        <v>0.43693714285714286</v>
      </c>
    </row>
    <row r="10" spans="1:17" x14ac:dyDescent="0.25">
      <c r="A10" s="29" t="s">
        <v>145</v>
      </c>
      <c r="B10">
        <v>-9.0066999999999994E-3</v>
      </c>
      <c r="C10">
        <v>1.2484E-2</v>
      </c>
      <c r="D10">
        <v>0.76468000000000003</v>
      </c>
      <c r="E10">
        <v>0.97825584905660379</v>
      </c>
      <c r="F10">
        <v>7.9320999999999992E-3</v>
      </c>
      <c r="G10">
        <v>1.2363000000000001E-2</v>
      </c>
      <c r="H10">
        <v>0.26057000000000002</v>
      </c>
      <c r="I10">
        <v>0.88846941176470584</v>
      </c>
      <c r="J10" s="29">
        <v>9.6173000000000005E-3</v>
      </c>
      <c r="K10" s="29">
        <v>1.1993E-2</v>
      </c>
      <c r="L10" s="29">
        <v>0.21129999999999999</v>
      </c>
      <c r="M10">
        <v>0.86976719999999996</v>
      </c>
      <c r="N10" s="29">
        <v>1.8519999999999998E-2</v>
      </c>
      <c r="O10" s="29">
        <v>1.1694E-2</v>
      </c>
      <c r="P10" s="29">
        <v>5.6640000000000003E-2</v>
      </c>
      <c r="Q10" s="29">
        <v>0.43693714285714286</v>
      </c>
    </row>
    <row r="11" spans="1:17" x14ac:dyDescent="0.25">
      <c r="A11" s="1" t="s">
        <v>189</v>
      </c>
      <c r="B11">
        <v>-7.0150000000000004E-3</v>
      </c>
      <c r="C11">
        <v>1.129E-2</v>
      </c>
      <c r="D11">
        <v>0.73282000000000003</v>
      </c>
      <c r="E11">
        <v>0.97825584905660379</v>
      </c>
      <c r="F11">
        <v>-4.4622999999999998E-3</v>
      </c>
      <c r="G11">
        <v>1.1181E-2</v>
      </c>
      <c r="H11">
        <v>0.65508999999999995</v>
      </c>
      <c r="I11">
        <v>0.88846941176470584</v>
      </c>
      <c r="J11" s="29">
        <v>-7.6851999999999997E-4</v>
      </c>
      <c r="K11" s="29">
        <v>1.0847000000000001E-2</v>
      </c>
      <c r="L11" s="29">
        <v>0.52824000000000004</v>
      </c>
      <c r="M11">
        <v>0.86976719999999996</v>
      </c>
      <c r="N11" s="1">
        <v>1.8641999999999999E-2</v>
      </c>
      <c r="O11" s="1">
        <v>1.0577E-2</v>
      </c>
      <c r="P11" s="1">
        <v>6.9004999999999997E-2</v>
      </c>
      <c r="Q11" s="1">
        <v>0.43693714285714286</v>
      </c>
    </row>
    <row r="12" spans="1:17" x14ac:dyDescent="0.25">
      <c r="A12" t="s">
        <v>157</v>
      </c>
      <c r="B12">
        <v>-6.5617999999999996E-3</v>
      </c>
      <c r="C12">
        <v>1.0378999999999999E-2</v>
      </c>
      <c r="D12">
        <v>0.73638000000000003</v>
      </c>
      <c r="E12">
        <v>0.97825584905660379</v>
      </c>
      <c r="F12">
        <v>5.4390999999999997E-3</v>
      </c>
      <c r="G12">
        <v>1.0278000000000001E-2</v>
      </c>
      <c r="H12">
        <v>0.29835</v>
      </c>
      <c r="I12">
        <v>0.88846941176470584</v>
      </c>
      <c r="J12" s="29">
        <v>5.1313000000000001E-3</v>
      </c>
      <c r="K12" s="29">
        <v>9.9495E-3</v>
      </c>
      <c r="L12" s="29">
        <v>0.30302000000000001</v>
      </c>
      <c r="M12">
        <v>0.86976719999999996</v>
      </c>
      <c r="N12" s="29">
        <v>1.4289E-2</v>
      </c>
      <c r="O12" s="29">
        <v>9.7029999999999998E-3</v>
      </c>
      <c r="P12" s="29">
        <v>7.0433999999999997E-2</v>
      </c>
      <c r="Q12">
        <v>0.47542949999999995</v>
      </c>
    </row>
    <row r="13" spans="1:17" x14ac:dyDescent="0.25">
      <c r="A13" t="s">
        <v>164</v>
      </c>
      <c r="B13">
        <v>-1.9810000000000001E-2</v>
      </c>
      <c r="C13">
        <v>1.1304E-2</v>
      </c>
      <c r="D13">
        <v>0.96013999999999999</v>
      </c>
      <c r="E13">
        <v>0.97825584905660379</v>
      </c>
      <c r="F13">
        <v>-7.0888000000000001E-3</v>
      </c>
      <c r="G13">
        <v>1.1195E-2</v>
      </c>
      <c r="H13">
        <v>0.73670000000000002</v>
      </c>
      <c r="I13">
        <v>0.88846941176470584</v>
      </c>
      <c r="J13" s="29">
        <v>8.2123000000000005E-4</v>
      </c>
      <c r="K13" s="29">
        <v>1.0873000000000001E-2</v>
      </c>
      <c r="L13" s="29">
        <v>0.46989999999999998</v>
      </c>
      <c r="M13">
        <v>0.86976719999999996</v>
      </c>
      <c r="N13" s="29">
        <v>1.3398999999999999E-2</v>
      </c>
      <c r="O13" s="29">
        <v>1.0585000000000001E-2</v>
      </c>
      <c r="P13" s="29">
        <v>0.1028</v>
      </c>
      <c r="Q13">
        <v>0.61680000000000001</v>
      </c>
    </row>
    <row r="14" spans="1:17" x14ac:dyDescent="0.25">
      <c r="A14" t="s">
        <v>188</v>
      </c>
      <c r="B14">
        <v>-1.3322000000000001E-2</v>
      </c>
      <c r="C14">
        <v>1.193E-2</v>
      </c>
      <c r="D14">
        <v>0.86792999999999998</v>
      </c>
      <c r="E14">
        <v>0.97825584905660379</v>
      </c>
      <c r="F14">
        <v>-5.9768E-3</v>
      </c>
      <c r="G14">
        <v>1.1815000000000001E-2</v>
      </c>
      <c r="H14">
        <v>0.69352999999999998</v>
      </c>
      <c r="I14">
        <v>0.88846941176470584</v>
      </c>
      <c r="J14" s="29">
        <v>-1.059E-3</v>
      </c>
      <c r="K14" s="29">
        <v>1.1403999999999999E-2</v>
      </c>
      <c r="L14" s="29">
        <v>0.53698999999999997</v>
      </c>
      <c r="M14">
        <v>0.86976719999999996</v>
      </c>
      <c r="N14" s="29">
        <v>1.2919E-2</v>
      </c>
      <c r="O14" s="29">
        <v>1.1135000000000001E-2</v>
      </c>
      <c r="P14" s="29">
        <v>0.12299</v>
      </c>
      <c r="Q14">
        <v>0.66414600000000001</v>
      </c>
    </row>
    <row r="15" spans="1:17" x14ac:dyDescent="0.25">
      <c r="A15" s="29" t="s">
        <v>182</v>
      </c>
      <c r="B15" s="29">
        <v>-9.0757000000000001E-4</v>
      </c>
      <c r="C15" s="29">
        <v>1.1537E-2</v>
      </c>
      <c r="D15" s="29">
        <v>0.53134999999999999</v>
      </c>
      <c r="E15" s="29">
        <v>0.97825584905660379</v>
      </c>
      <c r="F15">
        <v>1.4034E-2</v>
      </c>
      <c r="G15">
        <v>1.1424E-2</v>
      </c>
      <c r="H15">
        <v>0.10964</v>
      </c>
      <c r="I15">
        <v>0.88846941176470584</v>
      </c>
      <c r="J15" s="29">
        <v>1.7031000000000001E-2</v>
      </c>
      <c r="K15" s="29">
        <v>1.1089E-2</v>
      </c>
      <c r="L15" s="29">
        <v>6.2290999999999999E-2</v>
      </c>
      <c r="M15">
        <v>0.83383714285714294</v>
      </c>
      <c r="N15" s="29">
        <v>1.1552E-2</v>
      </c>
      <c r="O15" s="29">
        <v>1.0795000000000001E-2</v>
      </c>
      <c r="P15" s="29">
        <v>0.14230000000000001</v>
      </c>
      <c r="Q15">
        <v>0.68521499999999991</v>
      </c>
    </row>
    <row r="16" spans="1:17" x14ac:dyDescent="0.25">
      <c r="A16" t="s">
        <v>186</v>
      </c>
      <c r="B16">
        <v>-1.8166000000000002E-2</v>
      </c>
      <c r="C16">
        <v>1.23E-2</v>
      </c>
      <c r="D16">
        <v>0.93013999999999997</v>
      </c>
      <c r="E16">
        <v>0.97825584905660379</v>
      </c>
      <c r="F16">
        <v>-8.0265000000000006E-3</v>
      </c>
      <c r="G16">
        <v>1.2181000000000001E-2</v>
      </c>
      <c r="H16">
        <v>0.74502999999999997</v>
      </c>
      <c r="I16">
        <v>0.88846941176470584</v>
      </c>
      <c r="J16" s="29">
        <v>-1.4024E-3</v>
      </c>
      <c r="K16" s="29">
        <v>1.176E-2</v>
      </c>
      <c r="L16" s="29">
        <v>0.54745999999999995</v>
      </c>
      <c r="M16">
        <v>0.86976719999999996</v>
      </c>
      <c r="N16" s="29">
        <v>1.1782000000000001E-2</v>
      </c>
      <c r="O16" s="29">
        <v>1.1475000000000001E-2</v>
      </c>
      <c r="P16" s="29">
        <v>0.15226999999999999</v>
      </c>
      <c r="Q16">
        <v>0.68521499999999991</v>
      </c>
    </row>
    <row r="17" spans="1:17" x14ac:dyDescent="0.25">
      <c r="A17" t="s">
        <v>196</v>
      </c>
      <c r="B17">
        <v>1.3542E-2</v>
      </c>
      <c r="C17">
        <v>9.5934000000000002E-3</v>
      </c>
      <c r="D17">
        <v>7.9047000000000006E-2</v>
      </c>
      <c r="E17">
        <v>0.74601000000000006</v>
      </c>
      <c r="F17">
        <v>1.4326E-2</v>
      </c>
      <c r="G17">
        <v>9.4999999999999998E-3</v>
      </c>
      <c r="H17">
        <v>6.5791000000000002E-2</v>
      </c>
      <c r="I17">
        <v>0.88846941176470584</v>
      </c>
      <c r="J17" s="29">
        <v>4.2101999999999999E-3</v>
      </c>
      <c r="K17" s="29">
        <v>9.2104000000000005E-3</v>
      </c>
      <c r="L17" s="29">
        <v>0.32379999999999998</v>
      </c>
      <c r="M17">
        <v>0.86976719999999996</v>
      </c>
      <c r="N17" s="29">
        <v>8.2559999999999995E-3</v>
      </c>
      <c r="O17" s="29">
        <v>8.9869000000000008E-3</v>
      </c>
      <c r="P17" s="29">
        <v>0.17913999999999999</v>
      </c>
      <c r="Q17">
        <v>0.72055285714285711</v>
      </c>
    </row>
    <row r="18" spans="1:17" x14ac:dyDescent="0.25">
      <c r="A18" t="s">
        <v>151</v>
      </c>
      <c r="B18">
        <v>8.7928999999999993E-3</v>
      </c>
      <c r="C18">
        <v>8.5392000000000003E-3</v>
      </c>
      <c r="D18">
        <v>0.15157999999999999</v>
      </c>
      <c r="E18">
        <v>0.74971636363636351</v>
      </c>
      <c r="F18">
        <v>-1.4951999999999999E-3</v>
      </c>
      <c r="G18">
        <v>8.4554999999999995E-3</v>
      </c>
      <c r="H18">
        <v>0.57018000000000002</v>
      </c>
      <c r="I18">
        <v>0.88846941176470584</v>
      </c>
      <c r="J18" s="29">
        <v>8.0395999999999992E-3</v>
      </c>
      <c r="K18" s="29">
        <v>8.1945000000000004E-3</v>
      </c>
      <c r="L18" s="29">
        <v>0.16328000000000001</v>
      </c>
      <c r="M18">
        <v>0.86976719999999996</v>
      </c>
      <c r="N18" s="29">
        <v>7.1250999999999997E-3</v>
      </c>
      <c r="O18" s="29">
        <v>8.0081000000000006E-3</v>
      </c>
      <c r="P18" s="29">
        <v>0.18681</v>
      </c>
      <c r="Q18">
        <v>0.72055285714285711</v>
      </c>
    </row>
    <row r="19" spans="1:17" x14ac:dyDescent="0.25">
      <c r="A19" s="29" t="s">
        <v>198</v>
      </c>
      <c r="B19" s="29">
        <v>4.2638000000000002E-4</v>
      </c>
      <c r="C19" s="29">
        <v>7.3797000000000003E-3</v>
      </c>
      <c r="D19" s="29">
        <v>0.47696</v>
      </c>
      <c r="E19" s="29">
        <v>0.97825584905660379</v>
      </c>
      <c r="F19">
        <v>5.5614000000000002E-3</v>
      </c>
      <c r="G19">
        <v>7.3079E-3</v>
      </c>
      <c r="H19">
        <v>0.22333</v>
      </c>
      <c r="I19">
        <v>0.88846941176470584</v>
      </c>
      <c r="J19" s="29">
        <v>2.0387000000000001E-3</v>
      </c>
      <c r="K19" s="29">
        <v>7.0702999999999998E-3</v>
      </c>
      <c r="L19" s="29">
        <v>0.38653999999999999</v>
      </c>
      <c r="M19">
        <v>0.86976719999999996</v>
      </c>
      <c r="N19" s="29">
        <v>5.2115E-3</v>
      </c>
      <c r="O19" s="29">
        <v>6.9346E-3</v>
      </c>
      <c r="P19" s="29">
        <v>0.22617999999999999</v>
      </c>
      <c r="Q19">
        <v>0.79012125</v>
      </c>
    </row>
    <row r="20" spans="1:17" x14ac:dyDescent="0.25">
      <c r="A20" s="29" t="s">
        <v>147</v>
      </c>
      <c r="B20" s="29">
        <v>3.8981999999999998E-4</v>
      </c>
      <c r="C20" s="29">
        <v>8.7229999999999999E-3</v>
      </c>
      <c r="D20" s="29">
        <v>0.48218</v>
      </c>
      <c r="E20" s="29">
        <v>0.97825584905660379</v>
      </c>
      <c r="F20">
        <v>-8.1055999999999999E-4</v>
      </c>
      <c r="G20">
        <v>8.6367000000000006E-3</v>
      </c>
      <c r="H20">
        <v>0.53739000000000003</v>
      </c>
      <c r="I20">
        <v>0.88846941176470584</v>
      </c>
      <c r="J20" s="29">
        <v>1.3036000000000001E-2</v>
      </c>
      <c r="K20" s="29">
        <v>8.3876000000000003E-3</v>
      </c>
      <c r="L20" s="29">
        <v>6.0073000000000001E-2</v>
      </c>
      <c r="M20">
        <v>0.83383714285714294</v>
      </c>
      <c r="N20" s="29">
        <v>5.9205000000000004E-3</v>
      </c>
      <c r="O20" s="29">
        <v>8.1616999999999992E-3</v>
      </c>
      <c r="P20" s="29">
        <v>0.23411000000000001</v>
      </c>
      <c r="Q20">
        <v>0.79012125</v>
      </c>
    </row>
    <row r="21" spans="1:17" x14ac:dyDescent="0.25">
      <c r="A21" s="25" t="s">
        <v>158</v>
      </c>
      <c r="B21" s="29">
        <v>7.1040000000000001E-3</v>
      </c>
      <c r="C21" s="29">
        <v>1.0511E-2</v>
      </c>
      <c r="D21" s="29">
        <v>0.24956999999999999</v>
      </c>
      <c r="E21" s="29">
        <v>0.79275176470588238</v>
      </c>
      <c r="F21" s="25">
        <v>1.7552000000000002E-2</v>
      </c>
      <c r="G21" s="25">
        <v>1.0407E-2</v>
      </c>
      <c r="H21" s="25">
        <v>4.5858999999999997E-2</v>
      </c>
      <c r="I21" s="25">
        <v>0.88846941176470584</v>
      </c>
      <c r="J21" s="29">
        <v>1.3303000000000001E-2</v>
      </c>
      <c r="K21" s="29">
        <v>1.0118E-2</v>
      </c>
      <c r="L21" s="29">
        <v>9.4302999999999998E-2</v>
      </c>
      <c r="M21">
        <v>0.83383714285714294</v>
      </c>
      <c r="N21" s="29">
        <v>6.4614E-3</v>
      </c>
      <c r="O21" s="29">
        <v>9.8793000000000006E-3</v>
      </c>
      <c r="P21" s="29">
        <v>0.25655</v>
      </c>
      <c r="Q21">
        <v>0.80452956521739127</v>
      </c>
    </row>
    <row r="22" spans="1:17" x14ac:dyDescent="0.25">
      <c r="A22" t="s">
        <v>180</v>
      </c>
      <c r="B22">
        <v>-1.0404999999999999E-2</v>
      </c>
      <c r="C22">
        <v>6.2778E-3</v>
      </c>
      <c r="D22">
        <v>0.95126999999999995</v>
      </c>
      <c r="E22">
        <v>0.97825584905660379</v>
      </c>
      <c r="F22">
        <v>-1.4187E-3</v>
      </c>
      <c r="G22">
        <v>6.2176999999999996E-3</v>
      </c>
      <c r="H22">
        <v>0.59023999999999999</v>
      </c>
      <c r="I22">
        <v>0.88846941176470584</v>
      </c>
      <c r="J22" s="29">
        <v>-8.1639999999999994E-3</v>
      </c>
      <c r="K22" s="29">
        <v>6.0223999999999998E-3</v>
      </c>
      <c r="L22" s="29">
        <v>0.91237999999999997</v>
      </c>
      <c r="M22">
        <v>0.91237999999999986</v>
      </c>
      <c r="N22" s="29">
        <v>3.1763E-3</v>
      </c>
      <c r="O22" s="29">
        <v>5.8897000000000003E-3</v>
      </c>
      <c r="P22" s="29">
        <v>0.29483999999999999</v>
      </c>
      <c r="Q22">
        <v>0.80452956521739127</v>
      </c>
    </row>
    <row r="23" spans="1:17" x14ac:dyDescent="0.25">
      <c r="A23" s="29" t="s">
        <v>152</v>
      </c>
      <c r="B23" s="29">
        <v>-1.8269000000000001E-2</v>
      </c>
      <c r="C23" s="29">
        <v>1.1454000000000001E-2</v>
      </c>
      <c r="D23" s="29">
        <v>0.94462999999999997</v>
      </c>
      <c r="E23" s="29">
        <v>0.97825584905660379</v>
      </c>
      <c r="F23">
        <v>-1.2744999999999999E-2</v>
      </c>
      <c r="G23">
        <v>1.1344E-2</v>
      </c>
      <c r="H23">
        <v>0.86938000000000004</v>
      </c>
      <c r="I23">
        <v>0.90281769230769227</v>
      </c>
      <c r="J23" s="29">
        <v>6.7252000000000002E-4</v>
      </c>
      <c r="K23" s="29">
        <v>1.1001E-2</v>
      </c>
      <c r="L23" s="29">
        <v>0.47563</v>
      </c>
      <c r="M23">
        <v>0.86976719999999996</v>
      </c>
      <c r="N23" s="29">
        <v>4.9661999999999996E-3</v>
      </c>
      <c r="O23" s="29">
        <v>1.0739E-2</v>
      </c>
      <c r="P23" s="29">
        <v>0.32189000000000001</v>
      </c>
      <c r="Q23">
        <v>0.80452956521739127</v>
      </c>
    </row>
    <row r="24" spans="1:17" x14ac:dyDescent="0.25">
      <c r="A24" s="25" t="s">
        <v>174</v>
      </c>
      <c r="B24" s="25">
        <v>1.346E-2</v>
      </c>
      <c r="C24" s="25">
        <v>7.7013000000000003E-3</v>
      </c>
      <c r="D24" s="25">
        <v>4.0263E-2</v>
      </c>
      <c r="E24" s="25">
        <v>0.66752099999999992</v>
      </c>
      <c r="F24">
        <v>2.7016000000000002E-3</v>
      </c>
      <c r="G24">
        <v>7.6249999999999998E-3</v>
      </c>
      <c r="H24">
        <v>0.36155999999999999</v>
      </c>
      <c r="I24">
        <v>0.88846941176470584</v>
      </c>
      <c r="J24" s="29">
        <v>3.9841E-3</v>
      </c>
      <c r="K24" s="29">
        <v>7.4158999999999996E-3</v>
      </c>
      <c r="L24" s="29">
        <v>0.29554999999999998</v>
      </c>
      <c r="M24">
        <v>0.86976719999999996</v>
      </c>
      <c r="N24" s="29">
        <v>3.2523000000000001E-3</v>
      </c>
      <c r="O24" s="29">
        <v>7.2116999999999997E-3</v>
      </c>
      <c r="P24" s="29">
        <v>0.32601000000000002</v>
      </c>
      <c r="Q24">
        <v>0.80452956521739127</v>
      </c>
    </row>
    <row r="25" spans="1:17" x14ac:dyDescent="0.25">
      <c r="A25" s="29" t="s">
        <v>197</v>
      </c>
      <c r="B25" s="29">
        <v>2.5171999999999998E-3</v>
      </c>
      <c r="C25" s="29">
        <v>7.3572999999999998E-3</v>
      </c>
      <c r="D25" s="29">
        <v>0.36612</v>
      </c>
      <c r="E25" s="29">
        <v>0.97825584905660379</v>
      </c>
      <c r="F25">
        <v>6.2408000000000003E-3</v>
      </c>
      <c r="G25">
        <v>7.2855000000000003E-3</v>
      </c>
      <c r="H25">
        <v>0.19583999999999999</v>
      </c>
      <c r="I25">
        <v>0.88846941176470584</v>
      </c>
      <c r="J25" s="29">
        <v>2.9873999999999999E-3</v>
      </c>
      <c r="K25" s="29">
        <v>7.0458999999999999E-3</v>
      </c>
      <c r="L25" s="29">
        <v>0.33578999999999998</v>
      </c>
      <c r="M25">
        <v>0.86976719999999996</v>
      </c>
      <c r="N25" s="29">
        <v>3.078E-3</v>
      </c>
      <c r="O25" s="29">
        <v>6.9099000000000001E-3</v>
      </c>
      <c r="P25" s="29">
        <v>0.32800000000000001</v>
      </c>
      <c r="Q25">
        <v>0.80452956521739127</v>
      </c>
    </row>
    <row r="26" spans="1:17" x14ac:dyDescent="0.25">
      <c r="A26" t="s">
        <v>156</v>
      </c>
      <c r="B26">
        <v>-6.5420000000000001E-3</v>
      </c>
      <c r="C26">
        <v>9.3431E-3</v>
      </c>
      <c r="D26">
        <v>0.75809000000000004</v>
      </c>
      <c r="E26">
        <v>0.97825584905660379</v>
      </c>
      <c r="F26">
        <v>-7.9202999999999999E-3</v>
      </c>
      <c r="G26">
        <v>9.2522999999999998E-3</v>
      </c>
      <c r="H26">
        <v>0.80400000000000005</v>
      </c>
      <c r="I26">
        <v>0.88846941176470584</v>
      </c>
      <c r="J26" s="29">
        <v>1.239E-2</v>
      </c>
      <c r="K26" s="29">
        <v>8.9569000000000003E-3</v>
      </c>
      <c r="L26" s="29">
        <v>8.3293000000000006E-2</v>
      </c>
      <c r="M26">
        <v>0.83383714285714294</v>
      </c>
      <c r="N26" s="29">
        <v>3.6700999999999999E-3</v>
      </c>
      <c r="O26" s="29">
        <v>8.7696000000000007E-3</v>
      </c>
      <c r="P26" s="29">
        <v>0.33778999999999998</v>
      </c>
      <c r="Q26">
        <v>0.80452956521739127</v>
      </c>
    </row>
    <row r="27" spans="1:17" x14ac:dyDescent="0.25">
      <c r="A27" t="s">
        <v>199</v>
      </c>
      <c r="B27">
        <v>-4.6275999999999999E-3</v>
      </c>
      <c r="C27">
        <v>9.1301000000000004E-3</v>
      </c>
      <c r="D27">
        <v>0.69386999999999999</v>
      </c>
      <c r="E27">
        <v>0.97825584905660379</v>
      </c>
      <c r="F27">
        <v>-6.5277E-3</v>
      </c>
      <c r="G27">
        <v>9.0417999999999991E-3</v>
      </c>
      <c r="H27">
        <v>0.76483000000000001</v>
      </c>
      <c r="I27">
        <v>0.88846941176470584</v>
      </c>
      <c r="J27" s="29">
        <v>1.0906000000000001E-2</v>
      </c>
      <c r="K27" s="29">
        <v>8.8184000000000005E-3</v>
      </c>
      <c r="L27" s="29">
        <v>0.10809000000000001</v>
      </c>
      <c r="M27">
        <v>0.83383714285714294</v>
      </c>
      <c r="N27" s="29">
        <v>3.4756000000000001E-3</v>
      </c>
      <c r="O27" s="29">
        <v>8.5778E-3</v>
      </c>
      <c r="P27" s="29">
        <v>0.34266999999999997</v>
      </c>
      <c r="Q27">
        <v>0.80452956521739127</v>
      </c>
    </row>
    <row r="28" spans="1:17" x14ac:dyDescent="0.25">
      <c r="A28" t="s">
        <v>184</v>
      </c>
      <c r="B28">
        <v>-1.0403000000000001E-2</v>
      </c>
      <c r="C28">
        <v>1.2034E-2</v>
      </c>
      <c r="D28">
        <v>0.80632999999999999</v>
      </c>
      <c r="E28">
        <v>0.97825584905660379</v>
      </c>
      <c r="F28">
        <v>5.8319000000000003E-4</v>
      </c>
      <c r="G28">
        <v>1.1918E-2</v>
      </c>
      <c r="H28">
        <v>0.48048999999999997</v>
      </c>
      <c r="I28">
        <v>0.88846941176470584</v>
      </c>
      <c r="J28" s="29">
        <v>4.6240999999999999E-3</v>
      </c>
      <c r="K28" s="29">
        <v>1.1505E-2</v>
      </c>
      <c r="L28" s="29">
        <v>0.34387000000000001</v>
      </c>
      <c r="M28">
        <v>0.86976719999999996</v>
      </c>
      <c r="N28" s="29">
        <v>3.2645E-3</v>
      </c>
      <c r="O28" s="29">
        <v>1.1256E-2</v>
      </c>
      <c r="P28" s="29">
        <v>0.38590000000000002</v>
      </c>
      <c r="Q28">
        <v>0.85214160000000005</v>
      </c>
    </row>
    <row r="29" spans="1:17" x14ac:dyDescent="0.25">
      <c r="A29" t="s">
        <v>149</v>
      </c>
      <c r="B29">
        <v>2.3560999999999999E-3</v>
      </c>
      <c r="C29">
        <v>9.2709000000000003E-3</v>
      </c>
      <c r="D29">
        <v>0.39968999999999999</v>
      </c>
      <c r="E29">
        <v>0.97825584905660379</v>
      </c>
      <c r="F29">
        <v>5.4686999999999999E-3</v>
      </c>
      <c r="G29">
        <v>9.1801000000000001E-3</v>
      </c>
      <c r="H29">
        <v>0.27568999999999999</v>
      </c>
      <c r="I29">
        <v>0.88846941176470584</v>
      </c>
      <c r="J29" s="29">
        <v>-9.8099999999999993E-3</v>
      </c>
      <c r="K29" s="29">
        <v>8.9096999999999996E-3</v>
      </c>
      <c r="L29" s="29">
        <v>0.86455000000000004</v>
      </c>
      <c r="M29">
        <v>0.89780192307692319</v>
      </c>
      <c r="N29" s="29">
        <v>2.3261000000000002E-3</v>
      </c>
      <c r="O29" s="29">
        <v>8.6931000000000005E-3</v>
      </c>
      <c r="P29" s="29">
        <v>0.39451000000000003</v>
      </c>
      <c r="Q29">
        <v>0.85214160000000005</v>
      </c>
    </row>
    <row r="30" spans="1:17" x14ac:dyDescent="0.25">
      <c r="A30" t="s">
        <v>162</v>
      </c>
      <c r="B30">
        <v>2.8241E-3</v>
      </c>
      <c r="C30">
        <v>9.6042999999999996E-3</v>
      </c>
      <c r="D30">
        <v>0.38436999999999999</v>
      </c>
      <c r="E30">
        <v>0.97825584905660379</v>
      </c>
      <c r="F30">
        <v>-1.3390000000000001E-2</v>
      </c>
      <c r="G30">
        <v>9.5110999999999998E-3</v>
      </c>
      <c r="H30">
        <v>0.9204</v>
      </c>
      <c r="I30">
        <v>0.9204</v>
      </c>
      <c r="J30" s="29">
        <v>-7.1475999999999996E-3</v>
      </c>
      <c r="K30" s="29">
        <v>9.2852999999999998E-3</v>
      </c>
      <c r="L30" s="29">
        <v>0.77927999999999997</v>
      </c>
      <c r="M30">
        <v>0.86976719999999996</v>
      </c>
      <c r="N30" s="29">
        <v>1.7202999999999999E-3</v>
      </c>
      <c r="O30" s="29">
        <v>9.0241999999999996E-3</v>
      </c>
      <c r="P30" s="29">
        <v>0.42441000000000001</v>
      </c>
      <c r="Q30">
        <v>0.86012689655172414</v>
      </c>
    </row>
    <row r="31" spans="1:17" x14ac:dyDescent="0.25">
      <c r="A31" t="s">
        <v>187</v>
      </c>
      <c r="B31">
        <v>1.2042999999999999E-3</v>
      </c>
      <c r="C31">
        <v>7.2909000000000003E-3</v>
      </c>
      <c r="D31">
        <v>0.43440000000000001</v>
      </c>
      <c r="E31">
        <v>0.97825584905660379</v>
      </c>
      <c r="F31">
        <v>8.2996000000000007E-3</v>
      </c>
      <c r="G31">
        <v>7.2211000000000003E-3</v>
      </c>
      <c r="H31">
        <v>0.12520999999999999</v>
      </c>
      <c r="I31">
        <v>0.88846941176470584</v>
      </c>
      <c r="J31" s="29">
        <v>2.4207E-3</v>
      </c>
      <c r="K31" s="29">
        <v>7.0121000000000003E-3</v>
      </c>
      <c r="L31" s="29">
        <v>0.36497000000000002</v>
      </c>
      <c r="M31">
        <v>0.86976719999999996</v>
      </c>
      <c r="N31" s="29">
        <v>7.8560000000000001E-4</v>
      </c>
      <c r="O31" s="29">
        <v>6.8525000000000001E-3</v>
      </c>
      <c r="P31" s="29">
        <v>0.45435999999999999</v>
      </c>
      <c r="Q31">
        <v>0.86012689655172414</v>
      </c>
    </row>
    <row r="32" spans="1:17" x14ac:dyDescent="0.25">
      <c r="A32" t="s">
        <v>181</v>
      </c>
      <c r="B32">
        <v>-1.2424000000000001E-3</v>
      </c>
      <c r="C32">
        <v>4.6727000000000001E-3</v>
      </c>
      <c r="D32">
        <v>0.60482999999999998</v>
      </c>
      <c r="E32">
        <v>0.97825584905660379</v>
      </c>
      <c r="F32">
        <v>-4.4596999999999996E-3</v>
      </c>
      <c r="G32">
        <v>4.6284000000000004E-3</v>
      </c>
      <c r="H32">
        <v>0.83235000000000003</v>
      </c>
      <c r="I32">
        <v>0.88846941176470584</v>
      </c>
      <c r="J32" s="29">
        <v>3.1398E-4</v>
      </c>
      <c r="K32" s="29">
        <v>4.4981999999999999E-3</v>
      </c>
      <c r="L32" s="29">
        <v>0.47217999999999999</v>
      </c>
      <c r="M32">
        <v>0.86976719999999996</v>
      </c>
      <c r="N32" s="29">
        <v>4.3668999999999999E-4</v>
      </c>
      <c r="O32" s="29">
        <v>4.3721999999999997E-3</v>
      </c>
      <c r="P32" s="29">
        <v>0.46022000000000002</v>
      </c>
      <c r="Q32">
        <v>0.86012689655172414</v>
      </c>
    </row>
    <row r="33" spans="1:17" x14ac:dyDescent="0.25">
      <c r="A33" t="s">
        <v>185</v>
      </c>
      <c r="B33">
        <v>-3.3379E-3</v>
      </c>
      <c r="C33">
        <v>1.1039E-2</v>
      </c>
      <c r="D33">
        <v>0.61880999999999997</v>
      </c>
      <c r="E33">
        <v>0.97825584905660379</v>
      </c>
      <c r="F33">
        <v>1.9813000000000001E-3</v>
      </c>
      <c r="G33">
        <v>1.0933E-2</v>
      </c>
      <c r="H33">
        <v>0.42809999999999998</v>
      </c>
      <c r="I33">
        <v>0.88846941176470584</v>
      </c>
      <c r="J33" s="29">
        <v>4.1174999999999996E-3</v>
      </c>
      <c r="K33" s="29">
        <v>1.0697999999999999E-2</v>
      </c>
      <c r="L33" s="29">
        <v>0.35016999999999998</v>
      </c>
      <c r="M33">
        <v>0.86976719999999996</v>
      </c>
      <c r="N33" s="29">
        <v>9.9276000000000008E-4</v>
      </c>
      <c r="O33" s="29">
        <v>1.0385E-2</v>
      </c>
      <c r="P33" s="29">
        <v>0.46192</v>
      </c>
      <c r="Q33">
        <v>0.86012689655172414</v>
      </c>
    </row>
    <row r="34" spans="1:17" x14ac:dyDescent="0.25">
      <c r="A34" t="s">
        <v>153</v>
      </c>
      <c r="B34">
        <v>5.0139E-3</v>
      </c>
      <c r="C34">
        <v>6.9899000000000003E-3</v>
      </c>
      <c r="D34">
        <v>0.2366</v>
      </c>
      <c r="E34">
        <v>0.79275176470588238</v>
      </c>
      <c r="F34">
        <v>5.7319999999999995E-4</v>
      </c>
      <c r="G34">
        <v>6.9216E-3</v>
      </c>
      <c r="H34">
        <v>0.46700000000000003</v>
      </c>
      <c r="I34">
        <v>0.88846941176470584</v>
      </c>
      <c r="J34" s="29">
        <v>1.0494E-2</v>
      </c>
      <c r="K34" s="29">
        <v>6.7147999999999999E-3</v>
      </c>
      <c r="L34" s="29">
        <v>5.9057999999999999E-2</v>
      </c>
      <c r="M34">
        <v>0.83383714285714294</v>
      </c>
      <c r="N34" s="29">
        <v>-1.4781E-3</v>
      </c>
      <c r="O34" s="29">
        <v>6.5395999999999996E-3</v>
      </c>
      <c r="P34" s="29">
        <v>0.58940999999999999</v>
      </c>
      <c r="Q34">
        <v>0.96067058823529405</v>
      </c>
    </row>
    <row r="35" spans="1:17" x14ac:dyDescent="0.25">
      <c r="A35" t="s">
        <v>160</v>
      </c>
      <c r="B35">
        <v>-6.3264999999999997E-3</v>
      </c>
      <c r="C35">
        <v>1.0204E-2</v>
      </c>
      <c r="D35">
        <v>0.73236000000000001</v>
      </c>
      <c r="E35">
        <v>0.97825584905660379</v>
      </c>
      <c r="F35">
        <v>-3.8346999999999999E-3</v>
      </c>
      <c r="G35">
        <v>1.0104999999999999E-2</v>
      </c>
      <c r="H35">
        <v>0.64783999999999997</v>
      </c>
      <c r="I35">
        <v>0.88846941176470584</v>
      </c>
      <c r="J35" s="29">
        <v>-7.9726999999999992E-3</v>
      </c>
      <c r="K35" s="29">
        <v>9.8116999999999996E-3</v>
      </c>
      <c r="L35" s="29">
        <v>0.79176000000000002</v>
      </c>
      <c r="M35">
        <v>0.86976719999999996</v>
      </c>
      <c r="N35" s="29">
        <v>-2.6365E-3</v>
      </c>
      <c r="O35" s="29">
        <v>9.5454000000000008E-3</v>
      </c>
      <c r="P35" s="29">
        <v>0.60880000000000001</v>
      </c>
      <c r="Q35">
        <v>0.96067058823529405</v>
      </c>
    </row>
    <row r="36" spans="1:17" x14ac:dyDescent="0.25">
      <c r="A36" s="25" t="s">
        <v>177</v>
      </c>
      <c r="B36" s="25">
        <v>1.4806E-2</v>
      </c>
      <c r="C36" s="25">
        <v>8.2074999999999995E-3</v>
      </c>
      <c r="D36" s="25">
        <v>3.5624999999999997E-2</v>
      </c>
      <c r="E36" s="25">
        <v>0.66752099999999992</v>
      </c>
      <c r="F36">
        <v>1.1318999999999999E-2</v>
      </c>
      <c r="G36">
        <v>8.1273999999999999E-3</v>
      </c>
      <c r="H36">
        <v>8.1869999999999998E-2</v>
      </c>
      <c r="I36">
        <v>0.88846941176470584</v>
      </c>
      <c r="J36" s="29">
        <v>-6.7851999999999999E-3</v>
      </c>
      <c r="K36" s="29">
        <v>7.8819000000000007E-3</v>
      </c>
      <c r="L36" s="29">
        <v>0.80533999999999994</v>
      </c>
      <c r="M36">
        <v>0.86976719999999996</v>
      </c>
      <c r="N36" s="29">
        <v>-2.2133999999999999E-3</v>
      </c>
      <c r="O36" s="29">
        <v>7.6854999999999996E-3</v>
      </c>
      <c r="P36" s="29">
        <v>0.61331999999999998</v>
      </c>
      <c r="Q36">
        <v>0.96067058823529405</v>
      </c>
    </row>
    <row r="37" spans="1:17" x14ac:dyDescent="0.25">
      <c r="A37" t="s">
        <v>155</v>
      </c>
      <c r="B37">
        <v>3.1501000000000001E-4</v>
      </c>
      <c r="C37">
        <v>5.2601999999999996E-3</v>
      </c>
      <c r="D37">
        <v>0.47611999999999999</v>
      </c>
      <c r="E37">
        <v>0.97825584905660379</v>
      </c>
      <c r="F37">
        <v>-6.5415999999999998E-3</v>
      </c>
      <c r="G37">
        <v>5.2100000000000002E-3</v>
      </c>
      <c r="H37">
        <v>0.89536000000000004</v>
      </c>
      <c r="I37">
        <v>0.91225358490566044</v>
      </c>
      <c r="J37" s="29">
        <v>-4.7499999999999999E-3</v>
      </c>
      <c r="K37" s="29">
        <v>5.0407000000000004E-3</v>
      </c>
      <c r="L37" s="29">
        <v>0.82698000000000005</v>
      </c>
      <c r="M37">
        <v>0.87562588235294114</v>
      </c>
      <c r="N37" s="29">
        <v>-1.4789E-3</v>
      </c>
      <c r="O37" s="29">
        <v>4.9223000000000001E-3</v>
      </c>
      <c r="P37" s="29">
        <v>0.61807999999999996</v>
      </c>
      <c r="Q37">
        <v>0.96067058823529405</v>
      </c>
    </row>
    <row r="38" spans="1:17" x14ac:dyDescent="0.25">
      <c r="A38" t="s">
        <v>193</v>
      </c>
      <c r="B38">
        <v>-2.9797999999999999E-3</v>
      </c>
      <c r="C38">
        <v>8.8926999999999999E-3</v>
      </c>
      <c r="D38">
        <v>0.63122</v>
      </c>
      <c r="E38">
        <v>0.97825584905660379</v>
      </c>
      <c r="F38">
        <v>-5.4615000000000002E-3</v>
      </c>
      <c r="G38">
        <v>8.8073000000000005E-3</v>
      </c>
      <c r="H38">
        <v>0.73240000000000005</v>
      </c>
      <c r="I38">
        <v>0.88846941176470584</v>
      </c>
      <c r="J38" s="29">
        <v>-3.241E-3</v>
      </c>
      <c r="K38" s="29">
        <v>8.5004999999999994E-3</v>
      </c>
      <c r="L38" s="29">
        <v>0.64849999999999997</v>
      </c>
      <c r="M38">
        <v>0.86976719999999996</v>
      </c>
      <c r="N38" s="29">
        <v>-2.8649000000000001E-3</v>
      </c>
      <c r="O38" s="29">
        <v>8.3222000000000001E-3</v>
      </c>
      <c r="P38" s="29">
        <v>0.63466999999999996</v>
      </c>
      <c r="Q38">
        <v>0.96067058823529405</v>
      </c>
    </row>
    <row r="39" spans="1:17" x14ac:dyDescent="0.25">
      <c r="A39" s="29" t="s">
        <v>179</v>
      </c>
      <c r="B39" s="29">
        <v>-8.3659000000000008E-3</v>
      </c>
      <c r="C39" s="29">
        <v>1.2068000000000001E-2</v>
      </c>
      <c r="D39" s="29">
        <v>0.75590999999999997</v>
      </c>
      <c r="E39" s="29">
        <v>0.97825584905660379</v>
      </c>
      <c r="F39">
        <v>-6.2859999999999999E-3</v>
      </c>
      <c r="G39">
        <v>1.1950000000000001E-2</v>
      </c>
      <c r="H39">
        <v>0.70055999999999996</v>
      </c>
      <c r="I39">
        <v>0.88846941176470584</v>
      </c>
      <c r="J39" s="29">
        <v>-8.2130999999999992E-3</v>
      </c>
      <c r="K39" s="29">
        <v>1.1561999999999999E-2</v>
      </c>
      <c r="L39" s="29">
        <v>0.76124999999999998</v>
      </c>
      <c r="M39">
        <v>0.86976719999999996</v>
      </c>
      <c r="N39" s="29">
        <v>-5.0923000000000001E-3</v>
      </c>
      <c r="O39" s="29">
        <v>1.1287E-2</v>
      </c>
      <c r="P39" s="29">
        <v>0.67405999999999999</v>
      </c>
      <c r="Q39">
        <v>0.96067058823529405</v>
      </c>
    </row>
    <row r="40" spans="1:17" x14ac:dyDescent="0.25">
      <c r="A40" t="s">
        <v>171</v>
      </c>
      <c r="B40">
        <v>6.9867999999999996E-3</v>
      </c>
      <c r="C40">
        <v>6.8173000000000001E-3</v>
      </c>
      <c r="D40">
        <v>0.15271999999999999</v>
      </c>
      <c r="E40">
        <v>0.74971636363636351</v>
      </c>
      <c r="F40">
        <v>1.7597999999999999E-3</v>
      </c>
      <c r="G40">
        <v>6.7498000000000002E-3</v>
      </c>
      <c r="H40">
        <v>0.39715</v>
      </c>
      <c r="I40">
        <v>0.88846941176470584</v>
      </c>
      <c r="J40" s="29">
        <v>2.0709999999999999E-3</v>
      </c>
      <c r="K40" s="29">
        <v>6.5672999999999999E-3</v>
      </c>
      <c r="L40" s="29">
        <v>0.37624999999999997</v>
      </c>
      <c r="M40">
        <v>0.86976719999999996</v>
      </c>
      <c r="N40" s="29">
        <v>-2.9704000000000002E-3</v>
      </c>
      <c r="O40" s="29">
        <v>6.3842999999999999E-3</v>
      </c>
      <c r="P40" s="29">
        <v>0.67911999999999995</v>
      </c>
      <c r="Q40">
        <v>0.96067058823529405</v>
      </c>
    </row>
    <row r="41" spans="1:17" x14ac:dyDescent="0.25">
      <c r="A41" t="s">
        <v>175</v>
      </c>
      <c r="B41">
        <v>5.8884000000000002E-3</v>
      </c>
      <c r="C41">
        <v>7.2564999999999999E-3</v>
      </c>
      <c r="D41">
        <v>0.20856</v>
      </c>
      <c r="E41">
        <v>0.75081600000000004</v>
      </c>
      <c r="F41">
        <v>2.0013000000000001E-3</v>
      </c>
      <c r="G41">
        <v>7.1836000000000001E-3</v>
      </c>
      <c r="H41">
        <v>0.39028000000000002</v>
      </c>
      <c r="I41">
        <v>0.88846941176470584</v>
      </c>
      <c r="J41" s="30">
        <v>-6.5772000000000007E-5</v>
      </c>
      <c r="K41" s="29">
        <v>6.9978000000000002E-3</v>
      </c>
      <c r="L41" s="29">
        <v>0.50375000000000003</v>
      </c>
      <c r="M41">
        <v>0.86976719999999996</v>
      </c>
      <c r="N41" s="29">
        <v>-3.3027999999999998E-3</v>
      </c>
      <c r="O41" s="29">
        <v>6.7951000000000001E-3</v>
      </c>
      <c r="P41" s="29">
        <v>0.68652999999999997</v>
      </c>
      <c r="Q41">
        <v>0.96067058823529405</v>
      </c>
    </row>
    <row r="42" spans="1:17" x14ac:dyDescent="0.25">
      <c r="A42" t="s">
        <v>150</v>
      </c>
      <c r="B42">
        <v>-7.0737000000000003E-4</v>
      </c>
      <c r="C42">
        <v>7.9865000000000005E-3</v>
      </c>
      <c r="D42">
        <v>0.53529000000000004</v>
      </c>
      <c r="E42">
        <v>0.97825584905660379</v>
      </c>
      <c r="F42">
        <v>-7.8359999999999992E-3</v>
      </c>
      <c r="G42">
        <v>7.9086E-3</v>
      </c>
      <c r="H42">
        <v>0.83911000000000002</v>
      </c>
      <c r="I42">
        <v>0.88846941176470584</v>
      </c>
      <c r="J42" s="29">
        <v>7.3158000000000001E-4</v>
      </c>
      <c r="K42" s="29">
        <v>7.6639000000000004E-3</v>
      </c>
      <c r="L42" s="29">
        <v>0.46198</v>
      </c>
      <c r="M42">
        <v>0.86976719999999996</v>
      </c>
      <c r="N42" s="29">
        <v>-3.7390000000000001E-3</v>
      </c>
      <c r="O42" s="29">
        <v>7.4818999999999997E-3</v>
      </c>
      <c r="P42" s="29">
        <v>0.69137000000000004</v>
      </c>
      <c r="Q42">
        <v>0.96067058823529405</v>
      </c>
    </row>
    <row r="43" spans="1:17" x14ac:dyDescent="0.25">
      <c r="A43" t="s">
        <v>195</v>
      </c>
      <c r="B43">
        <v>-1.1003000000000001E-2</v>
      </c>
      <c r="C43">
        <v>6.5948999999999999E-3</v>
      </c>
      <c r="D43">
        <v>0.95237000000000005</v>
      </c>
      <c r="E43">
        <v>0.97825584905660379</v>
      </c>
      <c r="F43">
        <v>-2.7812000000000002E-3</v>
      </c>
      <c r="G43">
        <v>6.5313999999999997E-3</v>
      </c>
      <c r="H43">
        <v>0.66488000000000003</v>
      </c>
      <c r="I43">
        <v>0.88846941176470584</v>
      </c>
      <c r="J43" s="29">
        <v>-3.1610000000000002E-3</v>
      </c>
      <c r="K43" s="29">
        <v>6.3017000000000004E-3</v>
      </c>
      <c r="L43" s="29">
        <v>0.69203000000000003</v>
      </c>
      <c r="M43">
        <v>0.86976719999999996</v>
      </c>
      <c r="N43" s="29">
        <v>-3.7304999999999999E-3</v>
      </c>
      <c r="O43" s="29">
        <v>6.1478000000000001E-3</v>
      </c>
      <c r="P43" s="29">
        <v>0.72799999999999998</v>
      </c>
      <c r="Q43">
        <v>0.96067058823529405</v>
      </c>
    </row>
    <row r="44" spans="1:17" x14ac:dyDescent="0.25">
      <c r="A44" s="25" t="s">
        <v>178</v>
      </c>
      <c r="B44" s="25">
        <v>1.3497E-2</v>
      </c>
      <c r="C44" s="25">
        <v>8.1779999999999995E-3</v>
      </c>
      <c r="D44" s="25">
        <v>4.9445999999999997E-2</v>
      </c>
      <c r="E44" s="25">
        <v>0.66752099999999992</v>
      </c>
      <c r="F44">
        <v>5.3680999999999998E-3</v>
      </c>
      <c r="G44">
        <v>8.0964999999999995E-3</v>
      </c>
      <c r="H44">
        <v>0.25366</v>
      </c>
      <c r="I44">
        <v>0.88846941176470584</v>
      </c>
      <c r="J44" s="29">
        <v>-2.0830000000000002E-3</v>
      </c>
      <c r="K44" s="29">
        <v>7.8817999999999996E-3</v>
      </c>
      <c r="L44" s="29">
        <v>0.60421999999999998</v>
      </c>
      <c r="M44">
        <v>0.86976719999999996</v>
      </c>
      <c r="N44" s="29">
        <v>-4.8846000000000002E-3</v>
      </c>
      <c r="O44" s="29">
        <v>7.6736E-3</v>
      </c>
      <c r="P44" s="29">
        <v>0.73777999999999999</v>
      </c>
      <c r="Q44">
        <v>0.96067058823529405</v>
      </c>
    </row>
    <row r="45" spans="1:17" x14ac:dyDescent="0.25">
      <c r="A45" s="29" t="s">
        <v>172</v>
      </c>
      <c r="B45" s="29">
        <v>5.8510999999999997E-3</v>
      </c>
      <c r="C45" s="29">
        <v>6.5620000000000001E-3</v>
      </c>
      <c r="D45" s="29">
        <v>0.18629000000000001</v>
      </c>
      <c r="E45" s="29">
        <v>0.75081600000000004</v>
      </c>
      <c r="F45">
        <v>2.7780999999999999E-3</v>
      </c>
      <c r="G45">
        <v>6.4968999999999999E-3</v>
      </c>
      <c r="H45">
        <v>0.33446999999999999</v>
      </c>
      <c r="I45">
        <v>0.88846941176470584</v>
      </c>
      <c r="J45" s="29">
        <v>8.1729000000000003E-4</v>
      </c>
      <c r="K45" s="29">
        <v>6.3271999999999998E-3</v>
      </c>
      <c r="L45" s="29">
        <v>0.44861000000000001</v>
      </c>
      <c r="M45">
        <v>0.86976719999999996</v>
      </c>
      <c r="N45" s="29">
        <v>-4.1281E-3</v>
      </c>
      <c r="O45" s="29">
        <v>6.1479000000000004E-3</v>
      </c>
      <c r="P45" s="29">
        <v>0.74902999999999997</v>
      </c>
      <c r="Q45">
        <v>0.96067058823529405</v>
      </c>
    </row>
    <row r="46" spans="1:17" x14ac:dyDescent="0.25">
      <c r="A46" t="s">
        <v>154</v>
      </c>
      <c r="B46">
        <v>-1.2677000000000001E-2</v>
      </c>
      <c r="C46">
        <v>1.1546000000000001E-2</v>
      </c>
      <c r="D46">
        <v>0.86389000000000005</v>
      </c>
      <c r="E46">
        <v>0.97825584905660379</v>
      </c>
      <c r="F46">
        <v>-1.1126E-2</v>
      </c>
      <c r="G46">
        <v>1.1434E-2</v>
      </c>
      <c r="H46">
        <v>0.83472999999999997</v>
      </c>
      <c r="I46">
        <v>0.88846941176470584</v>
      </c>
      <c r="J46" s="29">
        <v>-6.8207999999999995E-4</v>
      </c>
      <c r="K46" s="29">
        <v>1.1077999999999999E-2</v>
      </c>
      <c r="L46" s="29">
        <v>0.52454999999999996</v>
      </c>
      <c r="M46">
        <v>0.86976719999999996</v>
      </c>
      <c r="N46" s="29">
        <v>-8.1884000000000002E-3</v>
      </c>
      <c r="O46" s="29">
        <v>1.0845E-2</v>
      </c>
      <c r="P46" s="29">
        <v>0.77488999999999997</v>
      </c>
      <c r="Q46">
        <v>0.96067058823529405</v>
      </c>
    </row>
    <row r="47" spans="1:17" x14ac:dyDescent="0.25">
      <c r="A47" t="s">
        <v>194</v>
      </c>
      <c r="B47">
        <v>-8.0338000000000007E-3</v>
      </c>
      <c r="C47">
        <v>9.2134000000000001E-3</v>
      </c>
      <c r="D47">
        <v>0.80837999999999999</v>
      </c>
      <c r="E47">
        <v>0.97825584905660379</v>
      </c>
      <c r="F47">
        <v>-5.2750000000000002E-3</v>
      </c>
      <c r="G47">
        <v>9.1222999999999999E-3</v>
      </c>
      <c r="H47">
        <v>0.71845000000000003</v>
      </c>
      <c r="I47">
        <v>0.88846941176470584</v>
      </c>
      <c r="J47" s="29">
        <v>-2.6874999999999998E-3</v>
      </c>
      <c r="K47" s="29">
        <v>8.8530999999999992E-3</v>
      </c>
      <c r="L47" s="29">
        <v>0.61926999999999999</v>
      </c>
      <c r="M47">
        <v>0.86976719999999996</v>
      </c>
      <c r="N47" s="29">
        <v>-7.1348999999999996E-3</v>
      </c>
      <c r="O47" s="29">
        <v>8.6551000000000006E-3</v>
      </c>
      <c r="P47" s="29">
        <v>0.79513</v>
      </c>
      <c r="Q47">
        <v>0.96067058823529405</v>
      </c>
    </row>
    <row r="48" spans="1:17" x14ac:dyDescent="0.25">
      <c r="A48" t="s">
        <v>168</v>
      </c>
      <c r="B48">
        <v>6.5383000000000004E-3</v>
      </c>
      <c r="C48">
        <v>7.5398000000000001E-3</v>
      </c>
      <c r="D48">
        <v>0.19292999999999999</v>
      </c>
      <c r="E48">
        <v>0.75081600000000004</v>
      </c>
      <c r="F48">
        <v>1.2409999999999999E-3</v>
      </c>
      <c r="G48">
        <v>7.4641999999999998E-3</v>
      </c>
      <c r="H48">
        <v>0.43397999999999998</v>
      </c>
      <c r="I48">
        <v>0.88846941176470584</v>
      </c>
      <c r="J48" s="29">
        <v>9.4116000000000002E-4</v>
      </c>
      <c r="K48" s="29">
        <v>7.2769000000000002E-3</v>
      </c>
      <c r="L48" s="29">
        <v>0.44855</v>
      </c>
      <c r="M48">
        <v>0.86976719999999996</v>
      </c>
      <c r="N48" s="29">
        <v>-6.1739000000000004E-3</v>
      </c>
      <c r="O48" s="29">
        <v>7.0673999999999997E-3</v>
      </c>
      <c r="P48" s="29">
        <v>0.80881999999999998</v>
      </c>
      <c r="Q48">
        <v>0.96067058823529405</v>
      </c>
    </row>
    <row r="49" spans="1:21" x14ac:dyDescent="0.25">
      <c r="A49" t="s">
        <v>167</v>
      </c>
      <c r="B49">
        <v>8.8114000000000005E-3</v>
      </c>
      <c r="C49">
        <v>6.8969000000000001E-3</v>
      </c>
      <c r="D49">
        <v>0.10070999999999999</v>
      </c>
      <c r="E49">
        <v>0.74971636363636351</v>
      </c>
      <c r="F49">
        <v>2.7320999999999999E-3</v>
      </c>
      <c r="G49">
        <v>6.8278000000000002E-3</v>
      </c>
      <c r="H49">
        <v>0.34453</v>
      </c>
      <c r="I49">
        <v>0.88846941176470584</v>
      </c>
      <c r="J49" s="29">
        <v>1.4360999999999999E-4</v>
      </c>
      <c r="K49" s="29">
        <v>6.6515999999999997E-3</v>
      </c>
      <c r="L49" s="29">
        <v>0.49138999999999999</v>
      </c>
      <c r="M49">
        <v>0.86976719999999996</v>
      </c>
      <c r="N49" s="29">
        <v>-5.6722999999999999E-3</v>
      </c>
      <c r="O49" s="29">
        <v>6.4647000000000003E-3</v>
      </c>
      <c r="P49" s="29">
        <v>0.80986999999999998</v>
      </c>
      <c r="Q49">
        <v>0.96067058823529405</v>
      </c>
    </row>
    <row r="50" spans="1:21" x14ac:dyDescent="0.25">
      <c r="A50" t="s">
        <v>146</v>
      </c>
      <c r="B50">
        <v>-8.4647000000000003E-3</v>
      </c>
      <c r="C50">
        <v>6.0346999999999996E-3</v>
      </c>
      <c r="D50">
        <v>0.91962999999999995</v>
      </c>
      <c r="E50">
        <v>0.97825584905660379</v>
      </c>
      <c r="F50">
        <v>9.3442999999999998E-4</v>
      </c>
      <c r="G50">
        <v>5.9779999999999998E-3</v>
      </c>
      <c r="H50">
        <v>0.43789</v>
      </c>
      <c r="I50">
        <v>0.88846941176470584</v>
      </c>
      <c r="J50" s="29">
        <v>3.5154000000000001E-3</v>
      </c>
      <c r="K50" s="29">
        <v>5.8278000000000002E-3</v>
      </c>
      <c r="L50" s="29">
        <v>0.27318999999999999</v>
      </c>
      <c r="M50">
        <v>0.86976719999999996</v>
      </c>
      <c r="N50" s="29">
        <v>-5.3263E-3</v>
      </c>
      <c r="O50" s="29">
        <v>5.6756000000000003E-3</v>
      </c>
      <c r="P50" s="29">
        <v>0.82599</v>
      </c>
      <c r="Q50">
        <v>0.96067058823529405</v>
      </c>
    </row>
    <row r="51" spans="1:21" x14ac:dyDescent="0.25">
      <c r="A51" t="s">
        <v>176</v>
      </c>
      <c r="B51">
        <v>6.3949999999999996E-3</v>
      </c>
      <c r="C51">
        <v>7.5941000000000003E-3</v>
      </c>
      <c r="D51">
        <v>0.19986999999999999</v>
      </c>
      <c r="E51">
        <v>0.75081600000000004</v>
      </c>
      <c r="F51">
        <v>1.6831999999999999E-3</v>
      </c>
      <c r="G51">
        <v>7.5180000000000004E-3</v>
      </c>
      <c r="H51">
        <v>0.41142000000000001</v>
      </c>
      <c r="I51">
        <v>0.88846941176470584</v>
      </c>
      <c r="J51" s="29">
        <v>-1.3112E-3</v>
      </c>
      <c r="K51" s="29">
        <v>7.3284999999999999E-3</v>
      </c>
      <c r="L51" s="29">
        <v>0.57099999999999995</v>
      </c>
      <c r="M51">
        <v>0.86976719999999996</v>
      </c>
      <c r="N51" s="29">
        <v>-7.6271000000000004E-3</v>
      </c>
      <c r="O51" s="29">
        <v>7.1216999999999999E-3</v>
      </c>
      <c r="P51" s="29">
        <v>0.8579</v>
      </c>
      <c r="Q51">
        <v>0.96067058823529405</v>
      </c>
    </row>
    <row r="52" spans="1:21" x14ac:dyDescent="0.25">
      <c r="A52" t="s">
        <v>192</v>
      </c>
      <c r="B52">
        <v>-9.8489000000000007E-3</v>
      </c>
      <c r="C52">
        <v>8.6095000000000008E-3</v>
      </c>
      <c r="D52">
        <v>0.87366999999999995</v>
      </c>
      <c r="E52">
        <v>0.97825584905660379</v>
      </c>
      <c r="F52">
        <v>-3.6673000000000001E-3</v>
      </c>
      <c r="G52">
        <v>8.5269999999999999E-3</v>
      </c>
      <c r="H52">
        <v>0.66642999999999997</v>
      </c>
      <c r="I52">
        <v>0.88846941176470584</v>
      </c>
      <c r="J52" s="29">
        <v>-5.7165999999999996E-3</v>
      </c>
      <c r="K52" s="29">
        <v>8.2480000000000001E-3</v>
      </c>
      <c r="L52" s="29">
        <v>0.75587000000000004</v>
      </c>
      <c r="M52">
        <v>0.86976719999999996</v>
      </c>
      <c r="N52" s="29">
        <v>-8.9574000000000008E-3</v>
      </c>
      <c r="O52" s="29">
        <v>8.0801999999999992E-3</v>
      </c>
      <c r="P52" s="29">
        <v>0.86617999999999995</v>
      </c>
      <c r="Q52">
        <v>0.96067058823529405</v>
      </c>
    </row>
    <row r="53" spans="1:21" x14ac:dyDescent="0.25">
      <c r="A53" t="s">
        <v>166</v>
      </c>
      <c r="B53">
        <v>1.0385E-2</v>
      </c>
      <c r="C53">
        <v>7.4929999999999997E-3</v>
      </c>
      <c r="D53">
        <v>8.2890000000000005E-2</v>
      </c>
      <c r="E53">
        <v>0.74601000000000006</v>
      </c>
      <c r="F53">
        <v>2.3806000000000001E-3</v>
      </c>
      <c r="G53">
        <v>7.4177999999999996E-3</v>
      </c>
      <c r="H53">
        <v>0.37413000000000002</v>
      </c>
      <c r="I53">
        <v>0.88846941176470584</v>
      </c>
      <c r="J53" s="29">
        <v>-1.5915E-3</v>
      </c>
      <c r="K53" s="29">
        <v>7.2275000000000004E-3</v>
      </c>
      <c r="L53" s="29">
        <v>0.58714</v>
      </c>
      <c r="M53">
        <v>0.86976719999999996</v>
      </c>
      <c r="N53" s="29">
        <v>-8.2687999999999998E-3</v>
      </c>
      <c r="O53" s="29">
        <v>7.0292999999999996E-3</v>
      </c>
      <c r="P53" s="29">
        <v>0.88026000000000004</v>
      </c>
      <c r="Q53">
        <v>0.96067058823529405</v>
      </c>
    </row>
    <row r="54" spans="1:21" x14ac:dyDescent="0.25">
      <c r="A54" s="29" t="s">
        <v>161</v>
      </c>
      <c r="B54" s="29">
        <v>-4.6116999999999998E-3</v>
      </c>
      <c r="C54" s="29">
        <v>1.0596E-2</v>
      </c>
      <c r="D54" s="29">
        <v>0.66830999999999996</v>
      </c>
      <c r="E54" s="29">
        <v>0.97825584905660379</v>
      </c>
      <c r="F54">
        <v>-2.7442999999999999E-3</v>
      </c>
      <c r="G54">
        <v>1.0492E-2</v>
      </c>
      <c r="H54">
        <v>0.60316999999999998</v>
      </c>
      <c r="I54">
        <v>0.88846941176470584</v>
      </c>
      <c r="J54" s="29">
        <v>-3.8403000000000001E-3</v>
      </c>
      <c r="K54" s="29">
        <v>1.0198E-2</v>
      </c>
      <c r="L54" s="29">
        <v>0.64675000000000005</v>
      </c>
      <c r="M54">
        <v>0.86976719999999996</v>
      </c>
      <c r="N54" s="29">
        <v>-1.227E-2</v>
      </c>
      <c r="O54" s="29">
        <v>9.9228000000000007E-3</v>
      </c>
      <c r="P54" s="29">
        <v>0.89185999999999999</v>
      </c>
      <c r="Q54">
        <v>0.96067058823529405</v>
      </c>
    </row>
    <row r="55" spans="1:21" x14ac:dyDescent="0.25">
      <c r="A55" s="25" t="s">
        <v>173</v>
      </c>
      <c r="B55" s="25">
        <v>1.3431999999999999E-2</v>
      </c>
      <c r="C55" s="25">
        <v>7.6137000000000002E-3</v>
      </c>
      <c r="D55" s="25">
        <v>3.8855000000000001E-2</v>
      </c>
      <c r="E55" s="25">
        <v>0.66752099999999992</v>
      </c>
      <c r="F55">
        <v>1.9061E-3</v>
      </c>
      <c r="G55">
        <v>7.5382000000000001E-3</v>
      </c>
      <c r="H55">
        <v>0.40018999999999999</v>
      </c>
      <c r="I55">
        <v>0.88846941176470584</v>
      </c>
      <c r="J55" s="29">
        <v>-4.0486999999999997E-3</v>
      </c>
      <c r="K55" s="29">
        <v>7.3502000000000003E-3</v>
      </c>
      <c r="L55" s="29">
        <v>0.70911999999999997</v>
      </c>
      <c r="M55">
        <v>0.86976719999999996</v>
      </c>
      <c r="N55" s="29">
        <v>-9.4616000000000006E-3</v>
      </c>
      <c r="O55" s="29">
        <v>7.1444000000000004E-3</v>
      </c>
      <c r="P55" s="29">
        <v>0.9073</v>
      </c>
      <c r="Q55">
        <v>0.96067058823529405</v>
      </c>
    </row>
    <row r="56" spans="1:21" x14ac:dyDescent="0.25">
      <c r="A56" t="s">
        <v>200</v>
      </c>
      <c r="B56">
        <v>2.8874E-3</v>
      </c>
      <c r="C56">
        <v>5.3560999999999999E-3</v>
      </c>
      <c r="D56">
        <v>0.29492000000000002</v>
      </c>
      <c r="E56">
        <v>0.8847600000000001</v>
      </c>
      <c r="F56">
        <v>-4.3264000000000002E-3</v>
      </c>
      <c r="G56">
        <v>5.3043999999999999E-3</v>
      </c>
      <c r="H56">
        <v>0.79264000000000001</v>
      </c>
      <c r="I56">
        <v>0.88846941176470584</v>
      </c>
      <c r="J56" s="29">
        <v>7.0233999999999997E-4</v>
      </c>
      <c r="K56" s="29">
        <v>5.1272999999999996E-3</v>
      </c>
      <c r="L56" s="29">
        <v>0.44552000000000003</v>
      </c>
      <c r="M56">
        <v>0.86976719999999996</v>
      </c>
      <c r="N56" s="29">
        <v>-9.5689999999999994E-3</v>
      </c>
      <c r="O56" s="29">
        <v>5.0166999999999998E-3</v>
      </c>
      <c r="P56" s="29">
        <v>0.97175999999999996</v>
      </c>
      <c r="Q56">
        <v>0.99404000000000015</v>
      </c>
    </row>
    <row r="57" spans="1:21" x14ac:dyDescent="0.25">
      <c r="A57" s="29" t="s">
        <v>191</v>
      </c>
      <c r="B57">
        <v>-1.2453000000000001E-2</v>
      </c>
      <c r="C57">
        <v>8.7428999999999996E-3</v>
      </c>
      <c r="D57">
        <v>0.92281000000000002</v>
      </c>
      <c r="E57">
        <v>0.97825584905660379</v>
      </c>
      <c r="F57" s="29">
        <v>-4.0283999999999997E-3</v>
      </c>
      <c r="G57" s="29">
        <v>8.6587999999999995E-3</v>
      </c>
      <c r="H57" s="29">
        <v>0.67911999999999995</v>
      </c>
      <c r="I57" s="29">
        <v>0.88846941176470584</v>
      </c>
      <c r="J57" s="29">
        <v>-5.4282000000000002E-3</v>
      </c>
      <c r="K57" s="29">
        <v>8.3677000000000005E-3</v>
      </c>
      <c r="L57" s="29">
        <v>0.74173</v>
      </c>
      <c r="M57">
        <v>0.86976719999999996</v>
      </c>
      <c r="N57" s="29">
        <v>-2.0410999999999999E-2</v>
      </c>
      <c r="O57" s="29">
        <v>8.1794999999999993E-3</v>
      </c>
      <c r="P57" s="29">
        <v>0.99370000000000003</v>
      </c>
      <c r="Q57">
        <v>0.99404000000000015</v>
      </c>
    </row>
    <row r="58" spans="1:21" x14ac:dyDescent="0.25">
      <c r="A58" t="s">
        <v>190</v>
      </c>
      <c r="B58">
        <v>-1.0876E-2</v>
      </c>
      <c r="C58">
        <v>9.1895999999999992E-3</v>
      </c>
      <c r="D58">
        <v>0.88168000000000002</v>
      </c>
      <c r="E58">
        <v>0.97825584905660379</v>
      </c>
      <c r="F58">
        <v>-7.2391E-3</v>
      </c>
      <c r="G58">
        <v>9.0994999999999999E-3</v>
      </c>
      <c r="H58">
        <v>0.78685000000000005</v>
      </c>
      <c r="I58">
        <v>0.88846941176470584</v>
      </c>
      <c r="J58" s="29">
        <v>-1.0529E-2</v>
      </c>
      <c r="K58" s="29">
        <v>8.7968000000000005E-3</v>
      </c>
      <c r="L58" s="29">
        <v>0.88432999999999995</v>
      </c>
      <c r="M58">
        <v>0.90101547169811314</v>
      </c>
      <c r="N58" s="29">
        <v>-2.1654E-2</v>
      </c>
      <c r="O58" s="29">
        <v>8.6098000000000008E-3</v>
      </c>
      <c r="P58" s="29">
        <v>0.99404000000000003</v>
      </c>
      <c r="Q58">
        <v>0.99404000000000015</v>
      </c>
    </row>
    <row r="59" spans="1:21" x14ac:dyDescent="0.25">
      <c r="J59" s="29"/>
      <c r="K59" s="29"/>
      <c r="L59" s="29"/>
      <c r="R59" s="29"/>
      <c r="S59" s="29"/>
      <c r="T59" s="29"/>
      <c r="U59" s="29"/>
    </row>
  </sheetData>
  <mergeCells count="4">
    <mergeCell ref="F3:I3"/>
    <mergeCell ref="B3:E3"/>
    <mergeCell ref="J3:M3"/>
    <mergeCell ref="N3:Q3"/>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7"/>
  <sheetViews>
    <sheetView zoomScale="85" zoomScaleNormal="85" workbookViewId="0"/>
  </sheetViews>
  <sheetFormatPr defaultRowHeight="15" x14ac:dyDescent="0.25"/>
  <cols>
    <col min="1" max="1" width="29.140625" style="31" bestFit="1" customWidth="1"/>
    <col min="2" max="2" width="18" style="28" bestFit="1" customWidth="1"/>
    <col min="3" max="3" width="8.140625" customWidth="1"/>
    <col min="4" max="4" width="10.85546875" bestFit="1" customWidth="1"/>
    <col min="5" max="5" width="12.28515625" bestFit="1" customWidth="1"/>
    <col min="6" max="9" width="9.140625" customWidth="1"/>
    <col min="10" max="10" width="9.140625" style="27" customWidth="1"/>
    <col min="11" max="14" width="9.140625" style="26" customWidth="1"/>
    <col min="15" max="15" width="12.28515625" style="27" customWidth="1"/>
    <col min="16" max="16" width="9.140625" style="26" customWidth="1"/>
    <col min="17" max="17" width="9.28515625" style="1" bestFit="1" customWidth="1"/>
    <col min="18" max="18" width="10.85546875" style="1" bestFit="1" customWidth="1"/>
    <col min="19" max="19" width="12.28515625" style="1" bestFit="1" customWidth="1"/>
    <col min="20" max="22" width="9.140625" style="1"/>
    <col min="23" max="23" width="11" style="1" bestFit="1" customWidth="1"/>
    <col min="24" max="24" width="11" style="1" customWidth="1"/>
    <col min="25" max="27" width="9.140625" style="1"/>
    <col min="28" max="28" width="11" style="1" bestFit="1" customWidth="1"/>
    <col min="29" max="30" width="11" style="1" customWidth="1"/>
  </cols>
  <sheetData>
    <row r="1" spans="1:30" s="29" customFormat="1" x14ac:dyDescent="0.25">
      <c r="A1" s="94" t="s">
        <v>2258</v>
      </c>
      <c r="Q1" s="1"/>
      <c r="R1" s="1"/>
      <c r="S1" s="1"/>
      <c r="T1" s="1"/>
      <c r="U1" s="1"/>
      <c r="V1" s="1"/>
      <c r="W1" s="1"/>
      <c r="X1" s="1"/>
      <c r="Y1" s="1"/>
      <c r="Z1" s="1"/>
      <c r="AA1" s="1"/>
      <c r="AB1" s="1"/>
      <c r="AC1" s="1"/>
      <c r="AD1" s="1"/>
    </row>
    <row r="2" spans="1:30" s="29" customFormat="1" x14ac:dyDescent="0.25">
      <c r="A2" s="32"/>
      <c r="Q2" s="1"/>
      <c r="R2" s="1"/>
      <c r="S2" s="1"/>
      <c r="T2" s="1"/>
      <c r="U2" s="1"/>
      <c r="V2" s="1"/>
      <c r="W2" s="1"/>
      <c r="X2" s="1"/>
      <c r="Y2" s="1"/>
      <c r="Z2" s="1"/>
      <c r="AA2" s="1"/>
      <c r="AB2" s="1"/>
      <c r="AC2" s="1"/>
      <c r="AD2" s="1"/>
    </row>
    <row r="3" spans="1:30" s="26" customFormat="1" x14ac:dyDescent="0.25">
      <c r="A3" s="31"/>
      <c r="B3" s="28"/>
      <c r="C3" s="81" t="s">
        <v>2021</v>
      </c>
      <c r="D3" s="81"/>
      <c r="E3" s="81"/>
      <c r="F3" s="81" t="s">
        <v>105</v>
      </c>
      <c r="G3" s="81"/>
      <c r="H3" s="81"/>
      <c r="I3" s="81"/>
      <c r="J3" s="81"/>
      <c r="K3" s="81" t="s">
        <v>106</v>
      </c>
      <c r="L3" s="81"/>
      <c r="M3" s="81"/>
      <c r="N3" s="81"/>
      <c r="O3" s="81"/>
      <c r="P3" s="87"/>
      <c r="Q3" s="83" t="s">
        <v>2022</v>
      </c>
      <c r="R3" s="83"/>
      <c r="S3" s="83"/>
      <c r="T3" s="83" t="s">
        <v>108</v>
      </c>
      <c r="U3" s="83"/>
      <c r="V3" s="83"/>
      <c r="W3" s="83"/>
      <c r="X3" s="83"/>
      <c r="Y3" s="83" t="s">
        <v>1666</v>
      </c>
      <c r="Z3" s="83"/>
      <c r="AA3" s="83"/>
      <c r="AB3" s="83"/>
      <c r="AC3" s="83"/>
      <c r="AD3" s="88"/>
    </row>
    <row r="4" spans="1:30" s="31" customFormat="1" x14ac:dyDescent="0.25">
      <c r="A4" s="31" t="s">
        <v>71</v>
      </c>
      <c r="B4" s="31" t="s">
        <v>137</v>
      </c>
      <c r="C4" s="87" t="s">
        <v>103</v>
      </c>
      <c r="D4" s="87" t="s">
        <v>104</v>
      </c>
      <c r="E4" s="87" t="s">
        <v>101</v>
      </c>
      <c r="F4" s="87" t="s">
        <v>99</v>
      </c>
      <c r="G4" s="87" t="s">
        <v>100</v>
      </c>
      <c r="H4" s="87" t="s">
        <v>101</v>
      </c>
      <c r="I4" s="87" t="s">
        <v>102</v>
      </c>
      <c r="J4" s="87" t="s">
        <v>136</v>
      </c>
      <c r="K4" s="87" t="s">
        <v>99</v>
      </c>
      <c r="L4" s="87" t="s">
        <v>100</v>
      </c>
      <c r="M4" s="87" t="s">
        <v>101</v>
      </c>
      <c r="N4" s="87" t="s">
        <v>102</v>
      </c>
      <c r="O4" s="87" t="s">
        <v>136</v>
      </c>
      <c r="P4" s="87" t="s">
        <v>107</v>
      </c>
      <c r="Q4" s="88" t="s">
        <v>103</v>
      </c>
      <c r="R4" s="88" t="s">
        <v>104</v>
      </c>
      <c r="S4" s="88" t="s">
        <v>101</v>
      </c>
      <c r="T4" s="88" t="s">
        <v>99</v>
      </c>
      <c r="U4" s="88" t="s">
        <v>100</v>
      </c>
      <c r="V4" s="88" t="s">
        <v>101</v>
      </c>
      <c r="W4" s="88" t="s">
        <v>102</v>
      </c>
      <c r="X4" s="88" t="s">
        <v>136</v>
      </c>
      <c r="Y4" s="88" t="s">
        <v>99</v>
      </c>
      <c r="Z4" s="88" t="s">
        <v>100</v>
      </c>
      <c r="AA4" s="88" t="s">
        <v>101</v>
      </c>
      <c r="AB4" s="88" t="s">
        <v>102</v>
      </c>
      <c r="AC4" s="88" t="s">
        <v>136</v>
      </c>
      <c r="AD4" s="88" t="s">
        <v>107</v>
      </c>
    </row>
    <row r="5" spans="1:30" x14ac:dyDescent="0.25">
      <c r="A5" s="60">
        <v>20497</v>
      </c>
      <c r="B5" s="1" t="s">
        <v>113</v>
      </c>
      <c r="C5" s="1">
        <v>3.9350000000000003E-2</v>
      </c>
      <c r="D5" s="1">
        <v>9.1870000000000007E-3</v>
      </c>
      <c r="E5" s="1">
        <v>4.2832262980298248</v>
      </c>
      <c r="F5" s="1">
        <v>0.98009999999999997</v>
      </c>
      <c r="G5" s="1">
        <v>5.4530000000000002E-2</v>
      </c>
      <c r="H5" s="1">
        <v>17.97</v>
      </c>
      <c r="I5" s="2">
        <v>3.1710000000000001E-72</v>
      </c>
      <c r="J5" s="2">
        <v>1.65791E-69</v>
      </c>
      <c r="K5" s="1">
        <v>0.98089999999999999</v>
      </c>
      <c r="L5" s="1">
        <v>2.6450000000000001E-2</v>
      </c>
      <c r="M5" s="1">
        <v>37.090000000000003</v>
      </c>
      <c r="N5" s="1">
        <v>4.7309999999999999E-301</v>
      </c>
      <c r="O5" s="1">
        <v>2.4743129999999999E-298</v>
      </c>
      <c r="P5" s="1">
        <v>-1.319994821901507E-2</v>
      </c>
      <c r="Q5" s="1">
        <v>5.126E-2</v>
      </c>
      <c r="R5" s="1">
        <v>6.8180000000000003E-3</v>
      </c>
      <c r="S5" s="1">
        <v>7.5183338222352596</v>
      </c>
      <c r="T5" s="1">
        <v>0.96020000000000005</v>
      </c>
      <c r="U5" s="1">
        <v>3.9379999999999998E-2</v>
      </c>
      <c r="V5" s="1">
        <v>24.38</v>
      </c>
      <c r="W5" s="1">
        <v>2.7669999999999998E-131</v>
      </c>
      <c r="X5" s="2">
        <v>1.447141E-128</v>
      </c>
      <c r="Y5" s="1">
        <v>0.99029999999999996</v>
      </c>
      <c r="Z5" s="1">
        <v>1.55E-2</v>
      </c>
      <c r="AA5" s="1">
        <v>63.7742</v>
      </c>
      <c r="AB5" s="1">
        <v>0</v>
      </c>
      <c r="AC5" s="1">
        <v>0</v>
      </c>
      <c r="AD5" s="1">
        <v>-0.71123731197141282</v>
      </c>
    </row>
    <row r="6" spans="1:30" x14ac:dyDescent="0.25">
      <c r="A6" s="60" t="s">
        <v>1910</v>
      </c>
      <c r="B6" s="1" t="s">
        <v>113</v>
      </c>
      <c r="C6" s="1">
        <v>0.1113</v>
      </c>
      <c r="D6" s="1">
        <v>8.5760000000000003E-3</v>
      </c>
      <c r="E6" s="1">
        <v>12.978078358208954</v>
      </c>
      <c r="F6" s="1">
        <v>0.66559999999999997</v>
      </c>
      <c r="G6" s="1">
        <v>7.4450000000000002E-2</v>
      </c>
      <c r="H6" s="1">
        <v>8.9410000000000007</v>
      </c>
      <c r="I6" s="2">
        <v>3.872E-19</v>
      </c>
      <c r="J6" s="2">
        <v>2.2489000000000001E-17</v>
      </c>
      <c r="K6" s="1">
        <v>0.74770000000000003</v>
      </c>
      <c r="L6" s="1">
        <v>9.8419999999999994E-2</v>
      </c>
      <c r="M6" s="1">
        <v>7.5970000000000004</v>
      </c>
      <c r="N6" s="1">
        <v>3.0389999999999997E-14</v>
      </c>
      <c r="O6" s="1">
        <v>1.7659966666666699E-12</v>
      </c>
      <c r="P6" s="1">
        <v>-0.66527806099612574</v>
      </c>
      <c r="Q6" s="1">
        <v>0.1226</v>
      </c>
      <c r="R6" s="1">
        <v>6.9280000000000001E-3</v>
      </c>
      <c r="S6" s="1">
        <v>17.696304849884527</v>
      </c>
      <c r="T6" s="1">
        <v>0.63170000000000004</v>
      </c>
      <c r="U6" s="1">
        <v>4.8180000000000001E-2</v>
      </c>
      <c r="V6" s="1">
        <v>13.11</v>
      </c>
      <c r="W6" s="1">
        <v>2.8909999999999999E-39</v>
      </c>
      <c r="X6" s="2">
        <v>1.5119929999999999E-37</v>
      </c>
      <c r="Y6" s="1">
        <v>0.66549999999999998</v>
      </c>
      <c r="Z6" s="1">
        <v>4.4600000000000001E-2</v>
      </c>
      <c r="AA6" s="1">
        <v>14.9253</v>
      </c>
      <c r="AB6" s="1">
        <v>2.2554000000000002E-50</v>
      </c>
      <c r="AC6" s="2">
        <v>5.8978709999999995E-48</v>
      </c>
      <c r="AD6" s="1">
        <v>-0.51481864352055484</v>
      </c>
    </row>
    <row r="7" spans="1:30" x14ac:dyDescent="0.25">
      <c r="A7" s="60">
        <v>1920</v>
      </c>
      <c r="B7" s="1" t="s">
        <v>113</v>
      </c>
      <c r="C7" s="1">
        <v>7.1249999999999994E-2</v>
      </c>
      <c r="D7" s="1">
        <v>5.2890000000000003E-3</v>
      </c>
      <c r="E7" s="1">
        <v>13.471355643788995</v>
      </c>
      <c r="F7" s="1">
        <v>0.65600000000000003</v>
      </c>
      <c r="G7" s="1">
        <v>8.2140000000000005E-2</v>
      </c>
      <c r="H7" s="1">
        <v>7.9859999999999998</v>
      </c>
      <c r="I7" s="2">
        <v>1.394E-15</v>
      </c>
      <c r="J7" s="2">
        <v>4.84646666666667E-14</v>
      </c>
      <c r="K7" s="1">
        <v>0.69499999999999995</v>
      </c>
      <c r="L7" s="1">
        <v>9.9229999999999999E-2</v>
      </c>
      <c r="M7" s="1">
        <v>7.0049999999999999</v>
      </c>
      <c r="N7" s="1">
        <v>2.4789999999999998E-12</v>
      </c>
      <c r="O7" s="1">
        <v>9.2608357142857096E-11</v>
      </c>
      <c r="P7" s="1">
        <v>-0.3027573243359577</v>
      </c>
      <c r="Q7" s="1">
        <v>6.9570000000000007E-2</v>
      </c>
      <c r="R7" s="1">
        <v>3.9319999999999997E-3</v>
      </c>
      <c r="S7" s="1">
        <v>17.693285859613432</v>
      </c>
      <c r="T7" s="1">
        <v>0.67849999999999999</v>
      </c>
      <c r="U7" s="1">
        <v>5.287E-2</v>
      </c>
      <c r="V7" s="1">
        <v>12.83</v>
      </c>
      <c r="W7" s="1">
        <v>1.0639999999999999E-37</v>
      </c>
      <c r="X7" s="2">
        <v>4.6372666666666699E-36</v>
      </c>
      <c r="Y7" s="1">
        <v>0.72829999999999995</v>
      </c>
      <c r="Z7" s="1">
        <v>5.11E-2</v>
      </c>
      <c r="AA7" s="1">
        <v>14.2469</v>
      </c>
      <c r="AB7" s="1">
        <v>4.6891E-46</v>
      </c>
      <c r="AC7" s="2">
        <v>8.1746643333333301E-44</v>
      </c>
      <c r="AD7" s="1">
        <v>-0.67728798573840432</v>
      </c>
    </row>
    <row r="8" spans="1:30" x14ac:dyDescent="0.25">
      <c r="A8" s="60">
        <v>20479</v>
      </c>
      <c r="B8" s="1" t="s">
        <v>113</v>
      </c>
      <c r="C8" s="1">
        <v>5.2179999999999997E-2</v>
      </c>
      <c r="D8" s="1">
        <v>9.2440000000000005E-3</v>
      </c>
      <c r="E8" s="1">
        <v>5.644742535698831</v>
      </c>
      <c r="F8" s="1">
        <v>0.63890000000000002</v>
      </c>
      <c r="G8" s="1">
        <v>0.10580000000000001</v>
      </c>
      <c r="H8" s="1">
        <v>6.0410000000000004</v>
      </c>
      <c r="I8" s="2">
        <v>1.527E-9</v>
      </c>
      <c r="J8" s="2">
        <v>2.4248181818181799E-8</v>
      </c>
      <c r="K8" s="1">
        <v>0.74909999999999999</v>
      </c>
      <c r="L8" s="1">
        <v>0.1142</v>
      </c>
      <c r="M8" s="1">
        <v>6.5570000000000004</v>
      </c>
      <c r="N8" s="1">
        <v>5.4770000000000002E-11</v>
      </c>
      <c r="O8" s="1">
        <v>1.36403380952381E-9</v>
      </c>
      <c r="P8" s="1">
        <v>-0.70787662839149113</v>
      </c>
      <c r="Q8" s="1">
        <v>9.3469999999999998E-2</v>
      </c>
      <c r="R8" s="1">
        <v>8.5229999999999993E-3</v>
      </c>
      <c r="S8" s="1">
        <v>10.966795729203334</v>
      </c>
      <c r="T8" s="1">
        <v>0.75519999999999998</v>
      </c>
      <c r="U8" s="1">
        <v>5.3839999999999999E-2</v>
      </c>
      <c r="V8" s="1">
        <v>14.03</v>
      </c>
      <c r="W8" s="1">
        <v>1.055E-44</v>
      </c>
      <c r="X8" s="2">
        <v>1.3794125E-42</v>
      </c>
      <c r="Y8" s="1">
        <v>0.75419999999999998</v>
      </c>
      <c r="Z8" s="1">
        <v>5.4199999999999998E-2</v>
      </c>
      <c r="AA8" s="1">
        <v>13.9223</v>
      </c>
      <c r="AB8" s="1">
        <v>4.6362000000000003E-44</v>
      </c>
      <c r="AC8" s="2">
        <v>6.0618315000000003E-42</v>
      </c>
      <c r="AD8" s="1">
        <v>1.3089649310561235E-2</v>
      </c>
    </row>
    <row r="9" spans="1:30" x14ac:dyDescent="0.25">
      <c r="A9" s="60">
        <v>20505</v>
      </c>
      <c r="B9" s="1" t="s">
        <v>113</v>
      </c>
      <c r="C9" s="1">
        <v>4.9090000000000002E-2</v>
      </c>
      <c r="D9" s="1">
        <v>8.4919999999999995E-3</v>
      </c>
      <c r="E9" s="1">
        <v>5.7807348092322188</v>
      </c>
      <c r="F9" s="1">
        <v>0.72670000000000001</v>
      </c>
      <c r="G9" s="1">
        <v>9.0270000000000003E-2</v>
      </c>
      <c r="H9" s="1">
        <v>8.0510000000000002</v>
      </c>
      <c r="I9" s="2">
        <v>8.231E-16</v>
      </c>
      <c r="J9" s="2">
        <v>3.07449285714286E-14</v>
      </c>
      <c r="K9" s="1">
        <v>0.60589999999999999</v>
      </c>
      <c r="L9" s="1">
        <v>0.11600000000000001</v>
      </c>
      <c r="M9" s="1">
        <v>5.2220000000000004</v>
      </c>
      <c r="N9" s="1">
        <v>1.7730000000000001E-7</v>
      </c>
      <c r="O9" s="1">
        <v>1.9318312499999999E-6</v>
      </c>
      <c r="P9" s="1">
        <v>0.8218509974894419</v>
      </c>
      <c r="Q9" s="1">
        <v>4.5019999999999998E-2</v>
      </c>
      <c r="R9" s="1">
        <v>8.2500000000000004E-3</v>
      </c>
      <c r="S9" s="1">
        <v>5.4569696969696961</v>
      </c>
      <c r="T9" s="1">
        <v>0.79959999999999998</v>
      </c>
      <c r="U9" s="1">
        <v>7.109E-2</v>
      </c>
      <c r="V9" s="1">
        <v>11.25</v>
      </c>
      <c r="W9" s="1">
        <v>2.3860000000000001E-29</v>
      </c>
      <c r="X9" s="2">
        <v>5.6721727272727299E-28</v>
      </c>
      <c r="Y9" s="1">
        <v>0.93389999999999995</v>
      </c>
      <c r="Z9" s="1">
        <v>6.9500000000000006E-2</v>
      </c>
      <c r="AA9" s="1">
        <v>13.430999999999999</v>
      </c>
      <c r="AB9" s="1">
        <v>3.9819E-41</v>
      </c>
      <c r="AC9" s="2">
        <v>4.1650673999999997E-39</v>
      </c>
      <c r="AD9" s="1">
        <v>-1.3508552260096185</v>
      </c>
    </row>
    <row r="10" spans="1:30" x14ac:dyDescent="0.25">
      <c r="A10" s="60">
        <v>2050</v>
      </c>
      <c r="B10" s="1" t="s">
        <v>113</v>
      </c>
      <c r="C10" s="1">
        <v>4.0329999999999998E-2</v>
      </c>
      <c r="D10" s="1">
        <v>4.143E-3</v>
      </c>
      <c r="E10" s="1">
        <v>9.7344919140719277</v>
      </c>
      <c r="F10" s="1">
        <v>0.88129999999999997</v>
      </c>
      <c r="G10" s="1">
        <v>9.2939999999999995E-2</v>
      </c>
      <c r="H10" s="1">
        <v>9.4830000000000005</v>
      </c>
      <c r="I10" s="2">
        <v>2.4810000000000002E-21</v>
      </c>
      <c r="J10" s="2">
        <v>3.2426000000000001E-19</v>
      </c>
      <c r="K10" s="1">
        <v>0.92130000000000001</v>
      </c>
      <c r="L10" s="1">
        <v>0.1132</v>
      </c>
      <c r="M10" s="1">
        <v>8.1349999999999998</v>
      </c>
      <c r="N10" s="1">
        <v>4.1230000000000001E-16</v>
      </c>
      <c r="O10" s="1">
        <v>4.3126579999999999E-14</v>
      </c>
      <c r="P10" s="1">
        <v>-0.27310223288361385</v>
      </c>
      <c r="Q10" s="1">
        <v>4.8669999999999998E-2</v>
      </c>
      <c r="R10" s="1">
        <v>3.6280000000000001E-3</v>
      </c>
      <c r="S10" s="1">
        <v>13.415104740904079</v>
      </c>
      <c r="T10" s="1">
        <v>0.80640000000000001</v>
      </c>
      <c r="U10" s="1">
        <v>6.0139999999999999E-2</v>
      </c>
      <c r="V10" s="1">
        <v>13.41</v>
      </c>
      <c r="W10" s="1">
        <v>5.3640000000000002E-41</v>
      </c>
      <c r="X10" s="2">
        <v>4.0076742857142902E-39</v>
      </c>
      <c r="Y10" s="1">
        <v>0.79530000000000001</v>
      </c>
      <c r="Z10" s="1">
        <v>6.1699999999999998E-2</v>
      </c>
      <c r="AA10" s="1">
        <v>12.8933</v>
      </c>
      <c r="AB10" s="1">
        <v>4.9110000000000004E-38</v>
      </c>
      <c r="AC10" s="2">
        <v>4.2807549999999999E-36</v>
      </c>
      <c r="AD10" s="1">
        <v>0.128828660540346</v>
      </c>
    </row>
    <row r="11" spans="1:30" x14ac:dyDescent="0.25">
      <c r="A11" s="60">
        <v>2090</v>
      </c>
      <c r="B11" s="1" t="s">
        <v>113</v>
      </c>
      <c r="C11" s="1">
        <v>5.3949999999999998E-2</v>
      </c>
      <c r="D11" s="1">
        <v>3.9360000000000003E-3</v>
      </c>
      <c r="E11" s="1">
        <v>13.706808943089429</v>
      </c>
      <c r="F11" s="1">
        <v>0.62470000000000003</v>
      </c>
      <c r="G11" s="1">
        <v>8.2580000000000001E-2</v>
      </c>
      <c r="H11" s="1">
        <v>7.5650000000000004</v>
      </c>
      <c r="I11" s="2">
        <v>3.8770000000000002E-14</v>
      </c>
      <c r="J11" s="2">
        <v>1.1936705882352901E-12</v>
      </c>
      <c r="K11" s="1">
        <v>0.83960000000000001</v>
      </c>
      <c r="L11" s="1">
        <v>9.5699999999999993E-2</v>
      </c>
      <c r="M11" s="1">
        <v>8.7729999999999997</v>
      </c>
      <c r="N11" s="1">
        <v>1.7319999999999999E-18</v>
      </c>
      <c r="O11" s="1">
        <v>3.1101066666666699E-16</v>
      </c>
      <c r="P11" s="1">
        <v>-1.7001057473253305</v>
      </c>
      <c r="Q11" s="1">
        <v>7.1989999999999998E-2</v>
      </c>
      <c r="R11" s="1">
        <v>4.3189999999999999E-3</v>
      </c>
      <c r="S11" s="1">
        <v>16.668210233850427</v>
      </c>
      <c r="T11" s="1">
        <v>0.67859999999999998</v>
      </c>
      <c r="U11" s="1">
        <v>4.9180000000000001E-2</v>
      </c>
      <c r="V11" s="1">
        <v>13.8</v>
      </c>
      <c r="W11" s="1">
        <v>2.5959999999999999E-43</v>
      </c>
      <c r="X11" s="2">
        <v>2.7154159999999999E-41</v>
      </c>
      <c r="Y11" s="1">
        <v>0.66869999999999996</v>
      </c>
      <c r="Z11" s="1">
        <v>5.1999999999999998E-2</v>
      </c>
      <c r="AA11" s="1">
        <v>12.871499999999999</v>
      </c>
      <c r="AB11" s="1">
        <v>6.5145000000000004E-38</v>
      </c>
      <c r="AC11" s="2">
        <v>4.8672621428571403E-36</v>
      </c>
      <c r="AD11" s="1">
        <v>0.13832061237905241</v>
      </c>
    </row>
    <row r="12" spans="1:30" x14ac:dyDescent="0.25">
      <c r="A12" s="60">
        <v>2070</v>
      </c>
      <c r="B12" s="1" t="s">
        <v>113</v>
      </c>
      <c r="C12" s="1">
        <v>4.3130000000000002E-2</v>
      </c>
      <c r="D12" s="1">
        <v>3.6719999999999999E-3</v>
      </c>
      <c r="E12" s="1">
        <v>11.745642701525055</v>
      </c>
      <c r="F12" s="1">
        <v>0.83350000000000002</v>
      </c>
      <c r="G12" s="1">
        <v>9.1600000000000001E-2</v>
      </c>
      <c r="H12" s="1">
        <v>9.1</v>
      </c>
      <c r="I12" s="2">
        <v>9.0050000000000004E-20</v>
      </c>
      <c r="J12" s="2">
        <v>5.8902875000000001E-18</v>
      </c>
      <c r="K12" s="1">
        <v>0.94779999999999998</v>
      </c>
      <c r="L12" s="1">
        <v>0.1081</v>
      </c>
      <c r="M12" s="1">
        <v>8.77</v>
      </c>
      <c r="N12" s="1">
        <v>1.7839999999999999E-18</v>
      </c>
      <c r="O12" s="1">
        <v>3.1101066666666699E-16</v>
      </c>
      <c r="P12" s="1">
        <v>-0.80668837437459795</v>
      </c>
      <c r="Q12" s="1">
        <v>4.8390000000000002E-2</v>
      </c>
      <c r="R12" s="1">
        <v>3.4510000000000001E-3</v>
      </c>
      <c r="S12" s="1">
        <v>14.022022602144306</v>
      </c>
      <c r="T12" s="1">
        <v>0.7177</v>
      </c>
      <c r="U12" s="1">
        <v>5.6480000000000002E-2</v>
      </c>
      <c r="V12" s="1">
        <v>12.71</v>
      </c>
      <c r="W12" s="1">
        <v>5.5160000000000002E-37</v>
      </c>
      <c r="X12" s="2">
        <v>2.2191292307692301E-35</v>
      </c>
      <c r="Y12" s="1">
        <v>0.72360000000000002</v>
      </c>
      <c r="Z12" s="1">
        <v>5.6300000000000003E-2</v>
      </c>
      <c r="AA12" s="1">
        <v>12.848100000000001</v>
      </c>
      <c r="AB12" s="1">
        <v>8.8169000000000003E-38</v>
      </c>
      <c r="AC12" s="2">
        <v>5.764048375E-36</v>
      </c>
      <c r="AD12" s="1">
        <v>-7.3983413644673798E-2</v>
      </c>
    </row>
    <row r="13" spans="1:30" x14ac:dyDescent="0.25">
      <c r="A13" s="60">
        <v>20512</v>
      </c>
      <c r="B13" s="1" t="s">
        <v>113</v>
      </c>
      <c r="C13" s="1">
        <v>4.3679999999999997E-2</v>
      </c>
      <c r="D13" s="1">
        <v>8.7209999999999996E-3</v>
      </c>
      <c r="E13" s="1">
        <v>5.0085999312005498</v>
      </c>
      <c r="F13" s="1">
        <v>0.89910000000000001</v>
      </c>
      <c r="G13" s="1">
        <v>9.5699999999999993E-2</v>
      </c>
      <c r="H13" s="1">
        <v>9.3949999999999996</v>
      </c>
      <c r="I13" s="2">
        <v>5.7310000000000001E-21</v>
      </c>
      <c r="J13" s="2">
        <v>5.9935799999999996E-19</v>
      </c>
      <c r="K13" s="1">
        <v>0.82169999999999999</v>
      </c>
      <c r="L13" s="1">
        <v>0.12130000000000001</v>
      </c>
      <c r="M13" s="1">
        <v>6.774</v>
      </c>
      <c r="N13" s="1">
        <v>1.2539999999999999E-11</v>
      </c>
      <c r="O13" s="1">
        <v>3.6435666666666699E-10</v>
      </c>
      <c r="P13" s="1">
        <v>0.50095062231943954</v>
      </c>
      <c r="Q13" s="1">
        <v>5.0439999999999999E-2</v>
      </c>
      <c r="R13" s="1">
        <v>8.2279999999999992E-3</v>
      </c>
      <c r="S13" s="1">
        <v>6.1302868254739913</v>
      </c>
      <c r="T13" s="1">
        <v>0.81540000000000001</v>
      </c>
      <c r="U13" s="1">
        <v>6.0970000000000003E-2</v>
      </c>
      <c r="V13" s="1">
        <v>13.37</v>
      </c>
      <c r="W13" s="1">
        <v>8.5010000000000005E-41</v>
      </c>
      <c r="X13" s="2">
        <v>5.5575287499999999E-39</v>
      </c>
      <c r="Y13" s="1">
        <v>0.90149999999999997</v>
      </c>
      <c r="Z13" s="1">
        <v>7.0599999999999996E-2</v>
      </c>
      <c r="AA13" s="1">
        <v>12.7752</v>
      </c>
      <c r="AB13" s="1">
        <v>2.2551000000000002E-37</v>
      </c>
      <c r="AC13" s="2">
        <v>1.3104636666666701E-35</v>
      </c>
      <c r="AD13" s="1">
        <v>-0.92299867113242595</v>
      </c>
    </row>
    <row r="14" spans="1:30" x14ac:dyDescent="0.25">
      <c r="A14" s="60">
        <v>20515</v>
      </c>
      <c r="B14" s="1" t="s">
        <v>113</v>
      </c>
      <c r="C14" s="1">
        <v>5.6899999999999999E-2</v>
      </c>
      <c r="D14" s="1">
        <v>8.9700000000000005E-3</v>
      </c>
      <c r="E14" s="1">
        <v>6.3433667781493863</v>
      </c>
      <c r="F14" s="1">
        <v>0.80759999999999998</v>
      </c>
      <c r="G14" s="1">
        <v>8.6230000000000001E-2</v>
      </c>
      <c r="H14" s="1">
        <v>9.3659999999999997</v>
      </c>
      <c r="I14" s="2">
        <v>7.5160000000000002E-21</v>
      </c>
      <c r="J14" s="2">
        <v>6.5549333333333299E-19</v>
      </c>
      <c r="K14" s="1">
        <v>0.78159999999999996</v>
      </c>
      <c r="L14" s="1">
        <v>0.1246</v>
      </c>
      <c r="M14" s="1">
        <v>6.274</v>
      </c>
      <c r="N14" s="1">
        <v>3.5230000000000001E-10</v>
      </c>
      <c r="O14" s="1">
        <v>7.3701159999999997E-9</v>
      </c>
      <c r="P14" s="1">
        <v>0.17158530713372214</v>
      </c>
      <c r="Q14" s="1">
        <v>4.4999999999999998E-2</v>
      </c>
      <c r="R14" s="1">
        <v>7.4110000000000001E-3</v>
      </c>
      <c r="S14" s="1">
        <v>6.0720550532991497</v>
      </c>
      <c r="T14" s="1">
        <v>0.84740000000000004</v>
      </c>
      <c r="U14" s="1">
        <v>5.9580000000000001E-2</v>
      </c>
      <c r="V14" s="1">
        <v>14.22</v>
      </c>
      <c r="W14" s="1">
        <v>6.5530000000000003E-46</v>
      </c>
      <c r="X14" s="2">
        <v>1.1424063333333301E-43</v>
      </c>
      <c r="Y14" s="1">
        <v>0.86580000000000001</v>
      </c>
      <c r="Z14" s="1">
        <v>6.8500000000000005E-2</v>
      </c>
      <c r="AA14" s="1">
        <v>12.6309</v>
      </c>
      <c r="AB14" s="1">
        <v>1.4271999999999999E-36</v>
      </c>
      <c r="AC14" s="2">
        <v>7.4642559999999997E-35</v>
      </c>
      <c r="AD14" s="1">
        <v>-0.20267529899113673</v>
      </c>
    </row>
    <row r="15" spans="1:30" x14ac:dyDescent="0.25">
      <c r="A15" s="60">
        <v>2080</v>
      </c>
      <c r="B15" s="1" t="s">
        <v>113</v>
      </c>
      <c r="C15" s="1">
        <v>5.4629999999999998E-2</v>
      </c>
      <c r="D15" s="1">
        <v>3.6459999999999999E-3</v>
      </c>
      <c r="E15" s="1">
        <v>14.983543609434998</v>
      </c>
      <c r="F15" s="1">
        <v>0.747</v>
      </c>
      <c r="G15" s="1">
        <v>8.4140000000000006E-2</v>
      </c>
      <c r="H15" s="1">
        <v>8.8770000000000007</v>
      </c>
      <c r="I15" s="2">
        <v>6.8389999999999998E-19</v>
      </c>
      <c r="J15" s="2">
        <v>3.5773199999999997E-17</v>
      </c>
      <c r="K15" s="1">
        <v>0.86309999999999998</v>
      </c>
      <c r="L15" s="1">
        <v>0.10879999999999999</v>
      </c>
      <c r="M15" s="1">
        <v>7.9320000000000004</v>
      </c>
      <c r="N15" s="1">
        <v>2.1530000000000001E-15</v>
      </c>
      <c r="O15" s="1">
        <v>1.6085985714285701E-13</v>
      </c>
      <c r="P15" s="1">
        <v>-0.84412414334522867</v>
      </c>
      <c r="Q15" s="1">
        <v>6.6710000000000005E-2</v>
      </c>
      <c r="R15" s="1">
        <v>3.9550000000000002E-3</v>
      </c>
      <c r="S15" s="1">
        <v>16.867256637168143</v>
      </c>
      <c r="T15" s="1">
        <v>0.70109999999999995</v>
      </c>
      <c r="U15" s="1">
        <v>5.339E-2</v>
      </c>
      <c r="V15" s="1">
        <v>13.13</v>
      </c>
      <c r="W15" s="1">
        <v>2.1210000000000002E-39</v>
      </c>
      <c r="X15" s="2">
        <v>1.23253666666667E-37</v>
      </c>
      <c r="Y15" s="1">
        <v>0.65529999999999999</v>
      </c>
      <c r="Z15" s="1">
        <v>5.2999999999999999E-2</v>
      </c>
      <c r="AA15" s="1">
        <v>12.352499999999999</v>
      </c>
      <c r="AB15" s="1">
        <v>4.7214E-35</v>
      </c>
      <c r="AC15" s="2">
        <v>2.2448110909090901E-33</v>
      </c>
      <c r="AD15" s="1">
        <v>0.60880295114114369</v>
      </c>
    </row>
    <row r="16" spans="1:30" x14ac:dyDescent="0.25">
      <c r="A16" s="60">
        <v>2060</v>
      </c>
      <c r="B16" s="1" t="s">
        <v>113</v>
      </c>
      <c r="C16" s="1">
        <v>4.1430000000000002E-2</v>
      </c>
      <c r="D16" s="1">
        <v>3.8449999999999999E-3</v>
      </c>
      <c r="E16" s="1">
        <v>10.775032509752927</v>
      </c>
      <c r="F16" s="1">
        <v>0.88449999999999995</v>
      </c>
      <c r="G16" s="1">
        <v>8.6749999999999994E-2</v>
      </c>
      <c r="H16" s="1">
        <v>10.199999999999999</v>
      </c>
      <c r="I16" s="2">
        <v>2.0500000000000001E-24</v>
      </c>
      <c r="J16" s="2">
        <v>5.3607499999999998E-22</v>
      </c>
      <c r="K16" s="1">
        <v>0.90810000000000002</v>
      </c>
      <c r="L16" s="1">
        <v>0.113</v>
      </c>
      <c r="M16" s="1">
        <v>8.0359999999999996</v>
      </c>
      <c r="N16" s="1">
        <v>9.3059999999999998E-16</v>
      </c>
      <c r="O16" s="1">
        <v>8.1117300000000006E-14</v>
      </c>
      <c r="P16" s="1">
        <v>-0.16566171622000767</v>
      </c>
      <c r="Q16" s="1">
        <v>3.9919999999999997E-2</v>
      </c>
      <c r="R16" s="1">
        <v>3.3570000000000002E-3</v>
      </c>
      <c r="S16" s="1">
        <v>11.891569854036341</v>
      </c>
      <c r="T16" s="1">
        <v>0.80300000000000005</v>
      </c>
      <c r="U16" s="1">
        <v>5.9880000000000003E-2</v>
      </c>
      <c r="V16" s="1">
        <v>13.41</v>
      </c>
      <c r="W16" s="1">
        <v>5.3410000000000001E-41</v>
      </c>
      <c r="X16" s="2">
        <v>4.0076742857142902E-39</v>
      </c>
      <c r="Y16" s="1">
        <v>0.75360000000000005</v>
      </c>
      <c r="Z16" s="1">
        <v>6.13E-2</v>
      </c>
      <c r="AA16" s="1">
        <v>12.285399999999999</v>
      </c>
      <c r="AB16" s="1">
        <v>1.0844999999999999E-34</v>
      </c>
      <c r="AC16" s="2">
        <v>4.7266124999999997E-33</v>
      </c>
      <c r="AD16" s="1">
        <v>0.57647593620897042</v>
      </c>
    </row>
    <row r="17" spans="1:30" x14ac:dyDescent="0.25">
      <c r="A17" s="60">
        <v>20519</v>
      </c>
      <c r="B17" s="1" t="s">
        <v>113</v>
      </c>
      <c r="C17" s="1">
        <v>6.4519999999999994E-2</v>
      </c>
      <c r="D17" s="1">
        <v>9.5350000000000001E-3</v>
      </c>
      <c r="E17" s="1">
        <v>6.7666491872050338</v>
      </c>
      <c r="F17" s="1">
        <v>0.86080000000000001</v>
      </c>
      <c r="G17" s="1">
        <v>9.3740000000000004E-2</v>
      </c>
      <c r="H17" s="1">
        <v>9.1829999999999998</v>
      </c>
      <c r="I17" s="2">
        <v>4.1970000000000001E-20</v>
      </c>
      <c r="J17" s="2">
        <v>3.1380000000000002E-18</v>
      </c>
      <c r="K17" s="1">
        <v>0.87350000000000005</v>
      </c>
      <c r="L17" s="1">
        <v>0.1181</v>
      </c>
      <c r="M17" s="1">
        <v>7.3940000000000001</v>
      </c>
      <c r="N17" s="1">
        <v>1.429E-13</v>
      </c>
      <c r="O17" s="1">
        <v>6.7942454545454599E-12</v>
      </c>
      <c r="P17" s="1">
        <v>-8.4228327065305586E-2</v>
      </c>
      <c r="Q17" s="1">
        <v>7.1040000000000006E-2</v>
      </c>
      <c r="R17" s="1">
        <v>8.992E-3</v>
      </c>
      <c r="S17" s="1">
        <v>7.9003558718861218</v>
      </c>
      <c r="T17" s="1">
        <v>0.81200000000000006</v>
      </c>
      <c r="U17" s="1">
        <v>5.5809999999999998E-2</v>
      </c>
      <c r="V17" s="1">
        <v>14.55</v>
      </c>
      <c r="W17" s="1">
        <v>5.8750000000000003E-48</v>
      </c>
      <c r="X17" s="2">
        <v>1.5363125E-45</v>
      </c>
      <c r="Y17" s="1">
        <v>0.7611</v>
      </c>
      <c r="Z17" s="1">
        <v>6.2700000000000006E-2</v>
      </c>
      <c r="AA17" s="1">
        <v>12.130599999999999</v>
      </c>
      <c r="AB17" s="1">
        <v>7.2743999999999999E-34</v>
      </c>
      <c r="AC17" s="2">
        <v>2.9265470769230802E-32</v>
      </c>
      <c r="AD17" s="1">
        <v>0.60638024223986742</v>
      </c>
    </row>
    <row r="18" spans="1:30" x14ac:dyDescent="0.25">
      <c r="A18" s="60">
        <v>1930</v>
      </c>
      <c r="B18" s="1" t="s">
        <v>113</v>
      </c>
      <c r="C18" s="1">
        <v>6.5439999999999998E-2</v>
      </c>
      <c r="D18" s="1">
        <v>5.2810000000000001E-3</v>
      </c>
      <c r="E18" s="1">
        <v>12.391592501420185</v>
      </c>
      <c r="F18" s="1">
        <v>0.70209999999999995</v>
      </c>
      <c r="G18" s="1">
        <v>7.9369999999999996E-2</v>
      </c>
      <c r="H18" s="1">
        <v>8.8469999999999995</v>
      </c>
      <c r="I18" s="2">
        <v>9.0009999999999993E-19</v>
      </c>
      <c r="J18" s="2">
        <v>3.9224999999999999E-17</v>
      </c>
      <c r="K18" s="1">
        <v>0.73119999999999996</v>
      </c>
      <c r="L18" s="1">
        <v>9.7030000000000005E-2</v>
      </c>
      <c r="M18" s="1">
        <v>7.5359999999999996</v>
      </c>
      <c r="N18" s="1">
        <v>4.851E-14</v>
      </c>
      <c r="O18" s="1">
        <v>2.5370729999999999E-12</v>
      </c>
      <c r="P18" s="1">
        <v>-0.2321367186430143</v>
      </c>
      <c r="Q18" s="1">
        <v>6.4869999999999997E-2</v>
      </c>
      <c r="R18" s="1">
        <v>4.5519999999999996E-3</v>
      </c>
      <c r="S18" s="1">
        <v>14.250878734622145</v>
      </c>
      <c r="T18" s="1">
        <v>0.62849999999999995</v>
      </c>
      <c r="U18" s="1">
        <v>5.4239999999999997E-2</v>
      </c>
      <c r="V18" s="1">
        <v>11.59</v>
      </c>
      <c r="W18" s="1">
        <v>4.8149999999999996E-31</v>
      </c>
      <c r="X18" s="2">
        <v>1.2591225E-29</v>
      </c>
      <c r="Y18" s="1">
        <v>0.62839999999999996</v>
      </c>
      <c r="Z18" s="1">
        <v>5.2299999999999999E-2</v>
      </c>
      <c r="AA18" s="1">
        <v>12.0075</v>
      </c>
      <c r="AB18" s="1">
        <v>3.2439E-33</v>
      </c>
      <c r="AC18" s="2">
        <v>1.2118283571428601E-31</v>
      </c>
      <c r="AD18" s="1">
        <v>1.3271814940207316E-3</v>
      </c>
    </row>
    <row r="19" spans="1:30" x14ac:dyDescent="0.25">
      <c r="A19" s="60">
        <v>1960</v>
      </c>
      <c r="B19" s="1" t="s">
        <v>113</v>
      </c>
      <c r="C19" s="1">
        <v>6.8470000000000003E-2</v>
      </c>
      <c r="D19" s="1">
        <v>4.8310000000000002E-3</v>
      </c>
      <c r="E19" s="1">
        <v>14.173049058166011</v>
      </c>
      <c r="F19" s="1">
        <v>0.68079999999999996</v>
      </c>
      <c r="G19" s="1">
        <v>7.911E-2</v>
      </c>
      <c r="H19" s="1">
        <v>8.6059999999999999</v>
      </c>
      <c r="I19" s="2">
        <v>7.5739999999999999E-18</v>
      </c>
      <c r="J19" s="2">
        <v>3.0454692307692302E-16</v>
      </c>
      <c r="K19" s="1">
        <v>0.66549999999999998</v>
      </c>
      <c r="L19" s="1">
        <v>9.3160000000000007E-2</v>
      </c>
      <c r="M19" s="1">
        <v>7.1440000000000001</v>
      </c>
      <c r="N19" s="1">
        <v>9.079E-13</v>
      </c>
      <c r="O19" s="1">
        <v>3.9569308333333301E-11</v>
      </c>
      <c r="P19" s="1">
        <v>0.12518640186237776</v>
      </c>
      <c r="Q19" s="1">
        <v>7.4359999999999996E-2</v>
      </c>
      <c r="R19" s="1">
        <v>4.1929999999999997E-3</v>
      </c>
      <c r="S19" s="1">
        <v>17.73431910326735</v>
      </c>
      <c r="T19" s="1">
        <v>0.56340000000000001</v>
      </c>
      <c r="U19" s="1">
        <v>5.2819999999999999E-2</v>
      </c>
      <c r="V19" s="1">
        <v>10.67</v>
      </c>
      <c r="W19" s="1">
        <v>1.452E-26</v>
      </c>
      <c r="X19" s="2">
        <v>2.9207538461538498E-25</v>
      </c>
      <c r="Y19" s="1">
        <v>0.57050000000000001</v>
      </c>
      <c r="Z19" s="1">
        <v>4.8099999999999997E-2</v>
      </c>
      <c r="AA19" s="1">
        <v>11.860900000000001</v>
      </c>
      <c r="AB19" s="1">
        <v>1.8897E-32</v>
      </c>
      <c r="AC19" s="2">
        <v>6.5887539999999998E-31</v>
      </c>
      <c r="AD19" s="1">
        <v>-9.9385181263585837E-2</v>
      </c>
    </row>
    <row r="20" spans="1:30" x14ac:dyDescent="0.25">
      <c r="A20" s="60">
        <v>2178</v>
      </c>
      <c r="B20" s="1" t="s">
        <v>114</v>
      </c>
      <c r="C20" s="1">
        <v>9.4640000000000002E-2</v>
      </c>
      <c r="D20" s="1">
        <v>4.6369999999999996E-3</v>
      </c>
      <c r="E20" s="1">
        <v>20.409747681690749</v>
      </c>
      <c r="F20" s="1">
        <v>0.43669999999999998</v>
      </c>
      <c r="G20" s="1">
        <v>6.8709999999999993E-2</v>
      </c>
      <c r="H20" s="1">
        <v>6.3559999999999999</v>
      </c>
      <c r="I20" s="2">
        <v>2.0659999999999999E-10</v>
      </c>
      <c r="J20" s="2">
        <v>4.3304400000000002E-9</v>
      </c>
      <c r="K20" s="1">
        <v>0.52500000000000002</v>
      </c>
      <c r="L20" s="1">
        <v>8.2419999999999993E-2</v>
      </c>
      <c r="M20" s="1">
        <v>6.37</v>
      </c>
      <c r="N20" s="1">
        <v>1.896E-10</v>
      </c>
      <c r="O20" s="1">
        <v>4.1316999999999997E-9</v>
      </c>
      <c r="P20" s="1">
        <v>-0.82289669575847224</v>
      </c>
      <c r="Q20" s="1">
        <v>0.1066</v>
      </c>
      <c r="R20" s="1">
        <v>4.3899999999999998E-3</v>
      </c>
      <c r="S20" s="1">
        <v>24.28246013667426</v>
      </c>
      <c r="T20" s="1">
        <v>0.59140000000000004</v>
      </c>
      <c r="U20" s="1">
        <v>4.99E-2</v>
      </c>
      <c r="V20" s="1">
        <v>11.85</v>
      </c>
      <c r="W20" s="1">
        <v>2.1389999999999999E-32</v>
      </c>
      <c r="X20" s="2">
        <v>6.2149833333333303E-31</v>
      </c>
      <c r="Y20" s="1">
        <v>0.57040000000000002</v>
      </c>
      <c r="Z20" s="1">
        <v>4.9099999999999998E-2</v>
      </c>
      <c r="AA20" s="1">
        <v>11.6059</v>
      </c>
      <c r="AB20" s="1">
        <v>3.8463000000000002E-31</v>
      </c>
      <c r="AC20" s="2">
        <v>1.2572593125E-29</v>
      </c>
      <c r="AD20" s="1">
        <v>0.29997490110930691</v>
      </c>
    </row>
    <row r="21" spans="1:30" x14ac:dyDescent="0.25">
      <c r="A21" s="60" t="s">
        <v>1896</v>
      </c>
      <c r="B21" s="1" t="s">
        <v>114</v>
      </c>
      <c r="C21" s="1">
        <v>4.9299999999999997E-2</v>
      </c>
      <c r="D21" s="1">
        <v>3.901E-3</v>
      </c>
      <c r="E21" s="1">
        <v>12.637785183286336</v>
      </c>
      <c r="F21" s="1">
        <v>-0.498</v>
      </c>
      <c r="G21" s="1">
        <v>8.301E-2</v>
      </c>
      <c r="H21" s="1">
        <v>-5.9989999999999997</v>
      </c>
      <c r="I21" s="2">
        <v>1.9880000000000002E-9</v>
      </c>
      <c r="J21" s="2">
        <v>3.0610882352941203E-8</v>
      </c>
      <c r="K21" s="1">
        <v>-0.5776</v>
      </c>
      <c r="L21" s="1">
        <v>0.1002</v>
      </c>
      <c r="M21" s="1">
        <v>-5.7640000000000002</v>
      </c>
      <c r="N21" s="1">
        <v>8.1910000000000004E-9</v>
      </c>
      <c r="O21" s="1">
        <v>1.4772044827586199E-7</v>
      </c>
      <c r="P21" s="1">
        <v>0.61175229777363249</v>
      </c>
      <c r="Q21" s="1">
        <v>6.0139999999999999E-2</v>
      </c>
      <c r="R21" s="1">
        <v>3.6159999999999999E-3</v>
      </c>
      <c r="S21" s="1">
        <v>16.631637168141594</v>
      </c>
      <c r="T21" s="1">
        <v>-0.60060000000000002</v>
      </c>
      <c r="U21" s="1">
        <v>5.4260000000000003E-2</v>
      </c>
      <c r="V21" s="1">
        <v>-11.07</v>
      </c>
      <c r="W21" s="1">
        <v>1.7620000000000001E-28</v>
      </c>
      <c r="X21" s="2">
        <v>4.0066347826086999E-27</v>
      </c>
      <c r="Y21" s="1">
        <v>-0.61539999999999995</v>
      </c>
      <c r="Z21" s="1">
        <v>5.3499999999999999E-2</v>
      </c>
      <c r="AA21" s="1">
        <v>-11.510300000000001</v>
      </c>
      <c r="AB21" s="1">
        <v>1.1709000000000001E-30</v>
      </c>
      <c r="AC21" s="2">
        <v>3.6022394117647102E-29</v>
      </c>
      <c r="AD21" s="1">
        <v>0.1942264309297688</v>
      </c>
    </row>
    <row r="22" spans="1:30" x14ac:dyDescent="0.25">
      <c r="A22" s="60">
        <v>1990</v>
      </c>
      <c r="B22" s="1" t="s">
        <v>113</v>
      </c>
      <c r="C22" s="1">
        <v>5.3650000000000003E-2</v>
      </c>
      <c r="D22" s="1">
        <v>4.4530000000000004E-3</v>
      </c>
      <c r="E22" s="1">
        <v>12.048057489333033</v>
      </c>
      <c r="F22" s="1">
        <v>0.60799999999999998</v>
      </c>
      <c r="G22" s="1">
        <v>8.1869999999999998E-2</v>
      </c>
      <c r="H22" s="1">
        <v>7.4269999999999996</v>
      </c>
      <c r="I22" s="2">
        <v>1.111E-13</v>
      </c>
      <c r="J22" s="2">
        <v>3.1930526315789498E-12</v>
      </c>
      <c r="K22" s="1">
        <v>0.73640000000000005</v>
      </c>
      <c r="L22" s="1">
        <v>0.1086</v>
      </c>
      <c r="M22" s="1">
        <v>6.7809999999999997</v>
      </c>
      <c r="N22" s="1">
        <v>1.1900000000000001E-11</v>
      </c>
      <c r="O22" s="1">
        <v>3.6435666666666699E-10</v>
      </c>
      <c r="P22" s="1">
        <v>-0.94410088196467079</v>
      </c>
      <c r="Q22" s="1">
        <v>6.2489999999999997E-2</v>
      </c>
      <c r="R22" s="1">
        <v>4.4180000000000001E-3</v>
      </c>
      <c r="S22" s="1">
        <v>14.14440923494794</v>
      </c>
      <c r="T22" s="1">
        <v>0.50880000000000003</v>
      </c>
      <c r="U22" s="1">
        <v>5.6779999999999997E-2</v>
      </c>
      <c r="V22" s="1">
        <v>8.9610000000000003</v>
      </c>
      <c r="W22" s="1">
        <v>3.2169999999999999E-19</v>
      </c>
      <c r="X22" s="2">
        <v>4.6735861111111103E-18</v>
      </c>
      <c r="Y22" s="1">
        <v>0.61360000000000003</v>
      </c>
      <c r="Z22" s="1">
        <v>5.3499999999999999E-2</v>
      </c>
      <c r="AA22" s="1">
        <v>11.4604</v>
      </c>
      <c r="AB22" s="1">
        <v>2.0853999999999998E-30</v>
      </c>
      <c r="AC22" s="2">
        <v>6.0592455555555601E-29</v>
      </c>
      <c r="AD22" s="1">
        <v>-1.3433448549785838</v>
      </c>
    </row>
    <row r="23" spans="1:30" x14ac:dyDescent="0.25">
      <c r="A23" s="60">
        <v>20502</v>
      </c>
      <c r="B23" s="1" t="s">
        <v>113</v>
      </c>
      <c r="C23" s="1">
        <v>6.2539999999999998E-2</v>
      </c>
      <c r="D23" s="1">
        <v>9.7090000000000006E-3</v>
      </c>
      <c r="E23" s="1">
        <v>6.4414460809558136</v>
      </c>
      <c r="F23" s="1">
        <v>0.66759999999999997</v>
      </c>
      <c r="G23" s="1">
        <v>0.10680000000000001</v>
      </c>
      <c r="H23" s="1">
        <v>6.2519999999999998</v>
      </c>
      <c r="I23" s="2">
        <v>4.0640000000000001E-10</v>
      </c>
      <c r="J23" s="2">
        <v>7.8643703703703697E-9</v>
      </c>
      <c r="K23" s="1">
        <v>0.68869999999999998</v>
      </c>
      <c r="L23" s="1">
        <v>0.1249</v>
      </c>
      <c r="M23" s="1">
        <v>5.5149999999999997</v>
      </c>
      <c r="N23" s="1">
        <v>3.4830000000000002E-8</v>
      </c>
      <c r="O23" s="1">
        <v>5.2045971428571397E-7</v>
      </c>
      <c r="P23" s="1">
        <v>-0.12839565095612879</v>
      </c>
      <c r="Q23" s="1">
        <v>6.5079999999999999E-2</v>
      </c>
      <c r="R23" s="1">
        <v>7.9039999999999996E-3</v>
      </c>
      <c r="S23" s="1">
        <v>8.2338056680161955</v>
      </c>
      <c r="T23" s="1">
        <v>0.57440000000000002</v>
      </c>
      <c r="U23" s="1">
        <v>6.5680000000000002E-2</v>
      </c>
      <c r="V23" s="1">
        <v>8.7460000000000004</v>
      </c>
      <c r="W23" s="1">
        <v>2.2130000000000001E-18</v>
      </c>
      <c r="X23" s="2">
        <v>2.9676897435897397E-17</v>
      </c>
      <c r="Y23" s="1">
        <v>0.75819999999999999</v>
      </c>
      <c r="Z23" s="1">
        <v>6.7100000000000007E-2</v>
      </c>
      <c r="AA23" s="1">
        <v>11.293200000000001</v>
      </c>
      <c r="AB23" s="1">
        <v>1.4178999999999999E-29</v>
      </c>
      <c r="AC23" s="2">
        <v>3.9029563157894698E-28</v>
      </c>
      <c r="AD23" s="1">
        <v>-1.9575055718315972</v>
      </c>
    </row>
    <row r="24" spans="1:30" x14ac:dyDescent="0.25">
      <c r="A24" s="60">
        <v>2030</v>
      </c>
      <c r="B24" s="1" t="s">
        <v>113</v>
      </c>
      <c r="C24" s="1">
        <v>4.3709999999999999E-2</v>
      </c>
      <c r="D24" s="1">
        <v>3.8530000000000001E-3</v>
      </c>
      <c r="E24" s="1">
        <v>11.344406955618998</v>
      </c>
      <c r="F24" s="1">
        <v>0.62739999999999996</v>
      </c>
      <c r="G24" s="1">
        <v>9.0929999999999997E-2</v>
      </c>
      <c r="H24" s="1">
        <v>6.9</v>
      </c>
      <c r="I24" s="2">
        <v>5.2179999999999998E-12</v>
      </c>
      <c r="J24" s="2">
        <v>1.24093636363636E-10</v>
      </c>
      <c r="K24" s="1">
        <v>0.80630000000000002</v>
      </c>
      <c r="L24" s="1">
        <v>0.1028</v>
      </c>
      <c r="M24" s="1">
        <v>7.8460000000000001</v>
      </c>
      <c r="N24" s="1">
        <v>4.2800000000000001E-15</v>
      </c>
      <c r="O24" s="1">
        <v>2.7980499999999999E-13</v>
      </c>
      <c r="P24" s="1">
        <v>-1.3035112699634765</v>
      </c>
      <c r="Q24" s="1">
        <v>5.9540000000000003E-2</v>
      </c>
      <c r="R24" s="1">
        <v>4.0889999999999998E-3</v>
      </c>
      <c r="S24" s="1">
        <v>14.561017363658598</v>
      </c>
      <c r="T24" s="1">
        <v>0.55600000000000005</v>
      </c>
      <c r="U24" s="1">
        <v>5.8970000000000002E-2</v>
      </c>
      <c r="V24" s="1">
        <v>9.4280000000000008</v>
      </c>
      <c r="W24" s="1">
        <v>4.1699999999999999E-21</v>
      </c>
      <c r="X24" s="2">
        <v>6.8153437499999994E-20</v>
      </c>
      <c r="Y24" s="1">
        <v>0.59840000000000004</v>
      </c>
      <c r="Z24" s="1">
        <v>5.4100000000000002E-2</v>
      </c>
      <c r="AA24" s="1">
        <v>11.0588</v>
      </c>
      <c r="AB24" s="1">
        <v>1.9882E-28</v>
      </c>
      <c r="AC24" s="2">
        <v>5.1991429999999998E-27</v>
      </c>
      <c r="AD24" s="1">
        <v>-0.52982324650639012</v>
      </c>
    </row>
    <row r="25" spans="1:30" x14ac:dyDescent="0.25">
      <c r="A25" s="60">
        <v>20511</v>
      </c>
      <c r="B25" s="1" t="s">
        <v>113</v>
      </c>
      <c r="C25" s="1">
        <v>4.6089999999999999E-2</v>
      </c>
      <c r="D25" s="1">
        <v>9.2929999999999992E-3</v>
      </c>
      <c r="E25" s="1">
        <v>4.9596470461637798</v>
      </c>
      <c r="F25" s="1">
        <v>0.83230000000000004</v>
      </c>
      <c r="G25" s="1">
        <v>0.1053</v>
      </c>
      <c r="H25" s="1">
        <v>7.9029999999999996</v>
      </c>
      <c r="I25" s="2">
        <v>2.7209999999999998E-15</v>
      </c>
      <c r="J25" s="2">
        <v>8.8909999999999997E-14</v>
      </c>
      <c r="K25" s="1">
        <v>0.7923</v>
      </c>
      <c r="L25" s="1">
        <v>0.13519999999999999</v>
      </c>
      <c r="M25" s="1">
        <v>5.8609999999999998</v>
      </c>
      <c r="N25" s="1">
        <v>4.5910000000000004E-9</v>
      </c>
      <c r="O25" s="1">
        <v>8.5753321428571394E-8</v>
      </c>
      <c r="P25" s="1">
        <v>0.23341525620295062</v>
      </c>
      <c r="Q25" s="1">
        <v>6.1550000000000001E-2</v>
      </c>
      <c r="R25" s="1">
        <v>7.6810000000000003E-3</v>
      </c>
      <c r="S25" s="1">
        <v>8.0132795208957166</v>
      </c>
      <c r="T25" s="1">
        <v>0.78069999999999995</v>
      </c>
      <c r="U25" s="1">
        <v>6.012E-2</v>
      </c>
      <c r="V25" s="1">
        <v>12.99</v>
      </c>
      <c r="W25" s="1">
        <v>1.4459999999999999E-38</v>
      </c>
      <c r="X25" s="2">
        <v>6.87507272727273E-37</v>
      </c>
      <c r="Y25" s="1">
        <v>0.7651</v>
      </c>
      <c r="Z25" s="1">
        <v>6.9500000000000006E-2</v>
      </c>
      <c r="AA25" s="1">
        <v>11.0129</v>
      </c>
      <c r="AB25" s="1">
        <v>3.3108000000000001E-28</v>
      </c>
      <c r="AC25" s="2">
        <v>8.2454685714285697E-27</v>
      </c>
      <c r="AD25" s="1">
        <v>0.16975923164951409</v>
      </c>
    </row>
    <row r="26" spans="1:30" x14ac:dyDescent="0.25">
      <c r="A26" s="60">
        <v>20441</v>
      </c>
      <c r="B26" s="1" t="s">
        <v>113</v>
      </c>
      <c r="C26" s="1">
        <v>5.4269999999999999E-2</v>
      </c>
      <c r="D26" s="1">
        <v>1.008E-2</v>
      </c>
      <c r="E26" s="1">
        <v>5.3839285714285712</v>
      </c>
      <c r="F26" s="1">
        <v>0.74360000000000004</v>
      </c>
      <c r="G26" s="1">
        <v>0.1052</v>
      </c>
      <c r="H26" s="1">
        <v>7.0679999999999996</v>
      </c>
      <c r="I26" s="2">
        <v>1.5710000000000001E-12</v>
      </c>
      <c r="J26" s="2">
        <v>4.1055499999999998E-11</v>
      </c>
      <c r="K26" s="1">
        <v>0.9698</v>
      </c>
      <c r="L26" s="1">
        <v>0.1111</v>
      </c>
      <c r="M26" s="1">
        <v>8.73</v>
      </c>
      <c r="N26" s="1">
        <v>2.5499999999999999E-18</v>
      </c>
      <c r="O26" s="1">
        <v>3.3341250000000002E-16</v>
      </c>
      <c r="P26" s="1">
        <v>-1.4783919012942153</v>
      </c>
      <c r="Q26" s="1">
        <v>7.2859999999999994E-2</v>
      </c>
      <c r="R26" s="1">
        <v>7.7879999999999998E-3</v>
      </c>
      <c r="S26" s="1">
        <v>9.3554185927067284</v>
      </c>
      <c r="T26" s="1">
        <v>0.79049999999999998</v>
      </c>
      <c r="U26" s="1">
        <v>6.2729999999999994E-2</v>
      </c>
      <c r="V26" s="1">
        <v>12.6</v>
      </c>
      <c r="W26" s="1">
        <v>2.0609999999999999E-36</v>
      </c>
      <c r="X26" s="2">
        <v>7.6993071428571403E-35</v>
      </c>
      <c r="Y26" s="1">
        <v>0.74729999999999996</v>
      </c>
      <c r="Z26" s="1">
        <v>6.8000000000000005E-2</v>
      </c>
      <c r="AA26" s="1">
        <v>10.9831</v>
      </c>
      <c r="AB26" s="1">
        <v>4.6059000000000001E-28</v>
      </c>
      <c r="AC26" s="2">
        <v>1.09494804545455E-26</v>
      </c>
      <c r="AD26" s="1">
        <v>0.46695055026864762</v>
      </c>
    </row>
    <row r="27" spans="1:30" x14ac:dyDescent="0.25">
      <c r="A27" s="60">
        <v>20458</v>
      </c>
      <c r="B27" s="1" t="s">
        <v>113</v>
      </c>
      <c r="C27" s="1">
        <v>6.361E-2</v>
      </c>
      <c r="D27" s="1">
        <v>1.0449999999999999E-2</v>
      </c>
      <c r="E27" s="1">
        <v>6.0870813397129195</v>
      </c>
      <c r="F27" s="1">
        <v>0.72399999999999998</v>
      </c>
      <c r="G27" s="1">
        <v>7.5630000000000003E-2</v>
      </c>
      <c r="H27" s="1">
        <v>9.5730000000000004</v>
      </c>
      <c r="I27" s="2">
        <v>1.0359999999999999E-21</v>
      </c>
      <c r="J27" s="2">
        <v>1.8130666666666701E-19</v>
      </c>
      <c r="K27" s="1">
        <v>0.4899</v>
      </c>
      <c r="L27" s="1">
        <v>0.1183</v>
      </c>
      <c r="M27" s="1">
        <v>4.1390000000000002</v>
      </c>
      <c r="N27" s="1">
        <v>3.481E-5</v>
      </c>
      <c r="O27" s="1">
        <v>2.0455764044943799E-4</v>
      </c>
      <c r="P27" s="1">
        <v>1.6672678285902147</v>
      </c>
      <c r="Q27" s="1">
        <v>6.5159999999999996E-2</v>
      </c>
      <c r="R27" s="1">
        <v>8.4980000000000003E-3</v>
      </c>
      <c r="S27" s="1">
        <v>7.667686514473993</v>
      </c>
      <c r="T27" s="1">
        <v>0.73380000000000001</v>
      </c>
      <c r="U27" s="1">
        <v>5.978E-2</v>
      </c>
      <c r="V27" s="1">
        <v>12.27</v>
      </c>
      <c r="W27" s="1">
        <v>1.2349999999999999E-34</v>
      </c>
      <c r="X27" s="2">
        <v>4.0369062499999998E-33</v>
      </c>
      <c r="Y27" s="1">
        <v>0.68110000000000004</v>
      </c>
      <c r="Z27" s="1">
        <v>6.2399999999999997E-2</v>
      </c>
      <c r="AA27" s="1">
        <v>10.918100000000001</v>
      </c>
      <c r="AB27" s="1">
        <v>9.4400999999999993E-28</v>
      </c>
      <c r="AC27" s="2">
        <v>2.1465966521739101E-26</v>
      </c>
      <c r="AD27" s="1">
        <v>0.60985370026192043</v>
      </c>
    </row>
    <row r="28" spans="1:30" x14ac:dyDescent="0.25">
      <c r="A28" s="60">
        <v>2010</v>
      </c>
      <c r="B28" s="1" t="s">
        <v>113</v>
      </c>
      <c r="C28" s="1">
        <v>3.8730000000000001E-2</v>
      </c>
      <c r="D28" s="1">
        <v>3.6129999999999999E-3</v>
      </c>
      <c r="E28" s="1">
        <v>10.719623581511209</v>
      </c>
      <c r="F28" s="1">
        <v>0.22600000000000001</v>
      </c>
      <c r="G28" s="1">
        <v>9.9129999999999996E-2</v>
      </c>
      <c r="H28" s="1">
        <v>2.2799999999999998</v>
      </c>
      <c r="I28" s="1">
        <v>2.2610000000000002E-2</v>
      </c>
      <c r="J28" s="2">
        <v>5.32659009009009E-2</v>
      </c>
      <c r="K28" s="1">
        <v>0.28899999999999998</v>
      </c>
      <c r="L28" s="1">
        <v>0.10730000000000001</v>
      </c>
      <c r="M28" s="1">
        <v>2.6930000000000001</v>
      </c>
      <c r="N28" s="1">
        <v>7.0759999999999998E-3</v>
      </c>
      <c r="O28" s="1">
        <v>1.9272414507772E-2</v>
      </c>
      <c r="P28" s="1">
        <v>-0.43126366037322361</v>
      </c>
      <c r="Q28" s="1">
        <v>5.6509999999999998E-2</v>
      </c>
      <c r="R28" s="1">
        <v>4.6600000000000001E-3</v>
      </c>
      <c r="S28" s="1">
        <v>12.126609442060085</v>
      </c>
      <c r="T28" s="1">
        <v>0.55369999999999997</v>
      </c>
      <c r="U28" s="1">
        <v>5.7700000000000001E-2</v>
      </c>
      <c r="V28" s="1">
        <v>9.5960000000000001</v>
      </c>
      <c r="W28" s="1">
        <v>8.3469999999999998E-22</v>
      </c>
      <c r="X28" s="2">
        <v>1.45516033333333E-20</v>
      </c>
      <c r="Y28" s="1">
        <v>0.59179999999999999</v>
      </c>
      <c r="Z28" s="1">
        <v>5.4600000000000003E-2</v>
      </c>
      <c r="AA28" s="1">
        <v>10.846</v>
      </c>
      <c r="AB28" s="1">
        <v>2.0842000000000001E-27</v>
      </c>
      <c r="AC28" s="2">
        <v>4.54181916666667E-26</v>
      </c>
      <c r="AD28" s="1">
        <v>-0.47961726772325913</v>
      </c>
    </row>
    <row r="29" spans="1:30" x14ac:dyDescent="0.25">
      <c r="A29" s="60">
        <v>2020</v>
      </c>
      <c r="B29" s="1" t="s">
        <v>113</v>
      </c>
      <c r="C29" s="1">
        <v>3.4209999999999997E-2</v>
      </c>
      <c r="D29" s="1">
        <v>3.5010000000000002E-3</v>
      </c>
      <c r="E29" s="1">
        <v>9.7714938588974558</v>
      </c>
      <c r="F29" s="1">
        <v>0.71450000000000002</v>
      </c>
      <c r="G29" s="1">
        <v>0.1016</v>
      </c>
      <c r="H29" s="1">
        <v>7.0309999999999997</v>
      </c>
      <c r="I29" s="2">
        <v>2.0560000000000001E-12</v>
      </c>
      <c r="J29" s="2">
        <v>5.1303809523809501E-11</v>
      </c>
      <c r="K29" s="1">
        <v>0.7994</v>
      </c>
      <c r="L29" s="1">
        <v>0.1145</v>
      </c>
      <c r="M29" s="1">
        <v>6.98</v>
      </c>
      <c r="N29" s="1">
        <v>2.948E-12</v>
      </c>
      <c r="O29" s="1">
        <v>1.02786933333333E-10</v>
      </c>
      <c r="P29" s="1">
        <v>-0.55461997211939151</v>
      </c>
      <c r="Q29" s="1">
        <v>4.1160000000000002E-2</v>
      </c>
      <c r="R29" s="1">
        <v>3.388E-3</v>
      </c>
      <c r="S29" s="1">
        <v>12.148760330578513</v>
      </c>
      <c r="T29" s="1">
        <v>0.77400000000000002</v>
      </c>
      <c r="U29" s="1">
        <v>6.1650000000000003E-2</v>
      </c>
      <c r="V29" s="1">
        <v>12.55</v>
      </c>
      <c r="W29" s="1">
        <v>3.7780000000000001E-36</v>
      </c>
      <c r="X29" s="2">
        <v>1.3172626666666701E-34</v>
      </c>
      <c r="Y29" s="1">
        <v>0.67310000000000003</v>
      </c>
      <c r="Z29" s="1">
        <v>6.2799999999999995E-2</v>
      </c>
      <c r="AA29" s="1">
        <v>10.711499999999999</v>
      </c>
      <c r="AB29" s="1">
        <v>8.9919000000000004E-27</v>
      </c>
      <c r="AC29" s="2">
        <v>1.8811054799999999E-25</v>
      </c>
      <c r="AD29" s="1">
        <v>1.1465492689661207</v>
      </c>
    </row>
    <row r="30" spans="1:30" x14ac:dyDescent="0.25">
      <c r="A30" s="60">
        <v>2100</v>
      </c>
      <c r="B30" s="1" t="s">
        <v>113</v>
      </c>
      <c r="C30" s="1">
        <v>2.6280000000000001E-2</v>
      </c>
      <c r="D30" s="1">
        <v>3.2940000000000001E-3</v>
      </c>
      <c r="E30" s="1">
        <v>7.9781420765027322</v>
      </c>
      <c r="F30" s="1">
        <v>0.66610000000000003</v>
      </c>
      <c r="G30" s="1">
        <v>0.1024</v>
      </c>
      <c r="H30" s="1">
        <v>6.5069999999999997</v>
      </c>
      <c r="I30" s="2">
        <v>7.6579999999999996E-11</v>
      </c>
      <c r="J30" s="2">
        <v>1.6692416666666701E-9</v>
      </c>
      <c r="K30" s="1">
        <v>0.87980000000000003</v>
      </c>
      <c r="L30" s="1">
        <v>0.12939999999999999</v>
      </c>
      <c r="M30" s="1">
        <v>6.8010000000000002</v>
      </c>
      <c r="N30" s="1">
        <v>1.037E-11</v>
      </c>
      <c r="O30" s="1">
        <v>3.3896937499999998E-10</v>
      </c>
      <c r="P30" s="1">
        <v>-1.2950297476474235</v>
      </c>
      <c r="Q30" s="1">
        <v>3.6490000000000002E-2</v>
      </c>
      <c r="R30" s="1">
        <v>2.8999999999999998E-3</v>
      </c>
      <c r="S30" s="1">
        <v>12.582758620689656</v>
      </c>
      <c r="T30" s="1">
        <v>0.746</v>
      </c>
      <c r="U30" s="1">
        <v>6.54E-2</v>
      </c>
      <c r="V30" s="1">
        <v>11.41</v>
      </c>
      <c r="W30" s="1">
        <v>3.8519999999999997E-30</v>
      </c>
      <c r="X30" s="2">
        <v>9.5933142857142805E-29</v>
      </c>
      <c r="Y30" s="1">
        <v>0.68430000000000002</v>
      </c>
      <c r="Z30" s="1">
        <v>6.5600000000000006E-2</v>
      </c>
      <c r="AA30" s="1">
        <v>10.432399999999999</v>
      </c>
      <c r="AB30" s="1">
        <v>1.7641000000000001E-25</v>
      </c>
      <c r="AC30" s="2">
        <v>3.5485549999999999E-24</v>
      </c>
      <c r="AD30" s="1">
        <v>0.66608301607950893</v>
      </c>
    </row>
    <row r="31" spans="1:30" x14ac:dyDescent="0.25">
      <c r="A31" s="60">
        <v>20499</v>
      </c>
      <c r="B31" s="1" t="s">
        <v>113</v>
      </c>
      <c r="C31" s="1">
        <v>5.1929999999999997E-2</v>
      </c>
      <c r="D31" s="1">
        <v>9.1719999999999996E-3</v>
      </c>
      <c r="E31" s="1">
        <v>5.661796772786742</v>
      </c>
      <c r="F31" s="1">
        <v>0.69779999999999998</v>
      </c>
      <c r="G31" s="1">
        <v>0.1154</v>
      </c>
      <c r="H31" s="1">
        <v>6.0449999999999999</v>
      </c>
      <c r="I31" s="2">
        <v>1.4969999999999999E-9</v>
      </c>
      <c r="J31" s="2">
        <v>2.4248181818181799E-8</v>
      </c>
      <c r="K31" s="1">
        <v>0.69920000000000004</v>
      </c>
      <c r="L31" s="1">
        <v>0.12379999999999999</v>
      </c>
      <c r="M31" s="1">
        <v>5.6470000000000002</v>
      </c>
      <c r="N31" s="1">
        <v>1.637E-8</v>
      </c>
      <c r="O31" s="1">
        <v>2.7617774193548398E-7</v>
      </c>
      <c r="P31" s="1">
        <v>-8.2720706604513233E-3</v>
      </c>
      <c r="Q31" s="1">
        <v>7.4889999999999998E-2</v>
      </c>
      <c r="R31" s="1">
        <v>8.3949999999999997E-3</v>
      </c>
      <c r="S31" s="1">
        <v>8.9207861822513408</v>
      </c>
      <c r="T31" s="1">
        <v>0.71</v>
      </c>
      <c r="U31" s="1">
        <v>6.6390000000000005E-2</v>
      </c>
      <c r="V31" s="1">
        <v>10.69</v>
      </c>
      <c r="W31" s="1">
        <v>1.088E-26</v>
      </c>
      <c r="X31" s="2">
        <v>2.2760959999999999E-25</v>
      </c>
      <c r="Y31" s="1">
        <v>0.72099999999999997</v>
      </c>
      <c r="Z31" s="1">
        <v>6.9699999999999998E-2</v>
      </c>
      <c r="AA31" s="1">
        <v>10.344900000000001</v>
      </c>
      <c r="AB31" s="1">
        <v>4.4147000000000004E-25</v>
      </c>
      <c r="AC31" s="2">
        <v>8.5514374074074099E-24</v>
      </c>
      <c r="AD31" s="1">
        <v>-0.11427547886838203</v>
      </c>
    </row>
    <row r="32" spans="1:30" x14ac:dyDescent="0.25">
      <c r="A32" s="60">
        <v>20500</v>
      </c>
      <c r="B32" s="1" t="s">
        <v>113</v>
      </c>
      <c r="C32" s="1">
        <v>5.092E-2</v>
      </c>
      <c r="D32" s="1">
        <v>9.6589999999999992E-3</v>
      </c>
      <c r="E32" s="1">
        <v>5.2717672636918937</v>
      </c>
      <c r="F32" s="1">
        <v>0.70299999999999996</v>
      </c>
      <c r="G32" s="1">
        <v>0.11070000000000001</v>
      </c>
      <c r="H32" s="1">
        <v>6.3479999999999999</v>
      </c>
      <c r="I32" s="2">
        <v>2.1830000000000001E-10</v>
      </c>
      <c r="J32" s="2">
        <v>4.3851538461538503E-9</v>
      </c>
      <c r="K32" s="1">
        <v>0.86780000000000002</v>
      </c>
      <c r="L32" s="1">
        <v>0.1227</v>
      </c>
      <c r="M32" s="1">
        <v>7.0759999999999996</v>
      </c>
      <c r="N32" s="1">
        <v>1.487E-12</v>
      </c>
      <c r="O32" s="1">
        <v>5.9823153846153794E-11</v>
      </c>
      <c r="P32" s="1">
        <v>-0.99723636397892457</v>
      </c>
      <c r="Q32" s="1">
        <v>7.2370000000000004E-2</v>
      </c>
      <c r="R32" s="1">
        <v>8.1580000000000003E-3</v>
      </c>
      <c r="S32" s="1">
        <v>8.8710468252022547</v>
      </c>
      <c r="T32" s="1">
        <v>0.70050000000000001</v>
      </c>
      <c r="U32" s="1">
        <v>6.3719999999999999E-2</v>
      </c>
      <c r="V32" s="1">
        <v>10.99</v>
      </c>
      <c r="W32" s="1">
        <v>4.1470000000000003E-28</v>
      </c>
      <c r="X32" s="2">
        <v>9.0370041666666707E-27</v>
      </c>
      <c r="Y32" s="1">
        <v>0.72230000000000005</v>
      </c>
      <c r="Z32" s="1">
        <v>7.0300000000000001E-2</v>
      </c>
      <c r="AA32" s="1">
        <v>10.274699999999999</v>
      </c>
      <c r="AB32" s="1">
        <v>9.1602000000000003E-25</v>
      </c>
      <c r="AC32" s="2">
        <v>1.7109944999999999E-23</v>
      </c>
      <c r="AD32" s="1">
        <v>-0.22976245751060842</v>
      </c>
    </row>
    <row r="33" spans="1:30" x14ac:dyDescent="0.25">
      <c r="A33" s="60">
        <v>20421</v>
      </c>
      <c r="B33" s="1" t="s">
        <v>113</v>
      </c>
      <c r="C33" s="1">
        <v>4.7289999999999999E-2</v>
      </c>
      <c r="D33" s="1">
        <v>1.0330000000000001E-2</v>
      </c>
      <c r="E33" s="1">
        <v>4.5779283639883825</v>
      </c>
      <c r="F33" s="1">
        <v>0.60119999999999996</v>
      </c>
      <c r="G33" s="1">
        <v>0.12529999999999999</v>
      </c>
      <c r="H33" s="1">
        <v>4.7990000000000004</v>
      </c>
      <c r="I33" s="2">
        <v>1.595E-6</v>
      </c>
      <c r="J33" s="2">
        <v>1.39466666666667E-5</v>
      </c>
      <c r="K33" s="1">
        <v>0.73970000000000002</v>
      </c>
      <c r="L33" s="1">
        <v>0.1399</v>
      </c>
      <c r="M33" s="1">
        <v>5.2869999999999999</v>
      </c>
      <c r="N33" s="1">
        <v>1.2450000000000001E-7</v>
      </c>
      <c r="O33" s="1">
        <v>1.41551086956522E-6</v>
      </c>
      <c r="P33" s="1">
        <v>-0.73745260632409793</v>
      </c>
      <c r="Q33" s="1">
        <v>6.9620000000000001E-2</v>
      </c>
      <c r="R33" s="1">
        <v>8.5339999999999999E-3</v>
      </c>
      <c r="S33" s="1">
        <v>8.1579564096554957</v>
      </c>
      <c r="T33" s="1">
        <v>0.65690000000000004</v>
      </c>
      <c r="U33" s="1">
        <v>6.9089999999999999E-2</v>
      </c>
      <c r="V33" s="1">
        <v>9.5069999999999997</v>
      </c>
      <c r="W33" s="1">
        <v>1.9589999999999999E-21</v>
      </c>
      <c r="X33" s="2">
        <v>3.3050225806451602E-20</v>
      </c>
      <c r="Y33" s="1">
        <v>0.71199999999999997</v>
      </c>
      <c r="Z33" s="1">
        <v>7.0199999999999999E-2</v>
      </c>
      <c r="AA33" s="1">
        <v>10.148899999999999</v>
      </c>
      <c r="AB33" s="1">
        <v>3.3515E-24</v>
      </c>
      <c r="AC33" s="2">
        <v>6.0442568965517201E-23</v>
      </c>
      <c r="AD33" s="1">
        <v>-0.55941340483672131</v>
      </c>
    </row>
    <row r="34" spans="1:30" x14ac:dyDescent="0.25">
      <c r="A34" s="60">
        <v>1980</v>
      </c>
      <c r="B34" s="1" t="s">
        <v>113</v>
      </c>
      <c r="C34" s="1">
        <v>8.405E-2</v>
      </c>
      <c r="D34" s="1">
        <v>6.5310000000000003E-3</v>
      </c>
      <c r="E34" s="1">
        <v>12.869392129842289</v>
      </c>
      <c r="F34" s="1">
        <v>0.43990000000000001</v>
      </c>
      <c r="G34" s="1">
        <v>7.4749999999999997E-2</v>
      </c>
      <c r="H34" s="1">
        <v>5.8840000000000003</v>
      </c>
      <c r="I34" s="2">
        <v>3.9929999999999998E-9</v>
      </c>
      <c r="J34" s="2">
        <v>5.9622000000000003E-8</v>
      </c>
      <c r="K34" s="1">
        <v>0.50419999999999998</v>
      </c>
      <c r="L34" s="1">
        <v>9.468E-2</v>
      </c>
      <c r="M34" s="1">
        <v>5.3250000000000002</v>
      </c>
      <c r="N34" s="1">
        <v>1.01E-7</v>
      </c>
      <c r="O34" s="1">
        <v>1.2491186046511599E-6</v>
      </c>
      <c r="P34" s="1">
        <v>-0.53302999166434972</v>
      </c>
      <c r="Q34" s="1">
        <v>8.4510000000000002E-2</v>
      </c>
      <c r="R34" s="1">
        <v>6.2110000000000004E-3</v>
      </c>
      <c r="S34" s="1">
        <v>13.60650458863307</v>
      </c>
      <c r="T34" s="1">
        <v>0.37990000000000002</v>
      </c>
      <c r="U34" s="1">
        <v>5.1950000000000003E-2</v>
      </c>
      <c r="V34" s="1">
        <v>7.3120000000000003</v>
      </c>
      <c r="W34" s="1">
        <v>2.628E-13</v>
      </c>
      <c r="X34" s="2">
        <v>2.3697310344827602E-12</v>
      </c>
      <c r="Y34" s="1">
        <v>0.46889999999999998</v>
      </c>
      <c r="Z34" s="1">
        <v>4.6800000000000001E-2</v>
      </c>
      <c r="AA34" s="1">
        <v>10.027799999999999</v>
      </c>
      <c r="AB34" s="1">
        <v>1.1511E-23</v>
      </c>
      <c r="AC34" s="2">
        <v>2.0067509999999999E-22</v>
      </c>
      <c r="AD34" s="1">
        <v>-1.2728525599969376</v>
      </c>
    </row>
    <row r="35" spans="1:30" x14ac:dyDescent="0.25">
      <c r="A35" s="60">
        <v>20446</v>
      </c>
      <c r="B35" s="1" t="s">
        <v>113</v>
      </c>
      <c r="C35" s="1">
        <v>3.9629999999999999E-2</v>
      </c>
      <c r="D35" s="1">
        <v>8.7320000000000002E-3</v>
      </c>
      <c r="E35" s="1">
        <v>4.5384791571232244</v>
      </c>
      <c r="F35" s="1">
        <v>0.78769999999999996</v>
      </c>
      <c r="G35" s="1">
        <v>0.13</v>
      </c>
      <c r="H35" s="1">
        <v>6.0609999999999999</v>
      </c>
      <c r="I35" s="2">
        <v>1.351E-9</v>
      </c>
      <c r="J35" s="2">
        <v>2.27758064516129E-8</v>
      </c>
      <c r="K35" s="1">
        <v>0.96319999999999995</v>
      </c>
      <c r="L35" s="1">
        <v>0.1474</v>
      </c>
      <c r="M35" s="1">
        <v>6.5339999999999998</v>
      </c>
      <c r="N35" s="1">
        <v>6.4050000000000001E-11</v>
      </c>
      <c r="O35" s="1">
        <v>1.5226431818181799E-9</v>
      </c>
      <c r="P35" s="1">
        <v>-0.89296200478268062</v>
      </c>
      <c r="Q35" s="1">
        <v>7.5420000000000001E-2</v>
      </c>
      <c r="R35" s="1">
        <v>7.7279999999999996E-3</v>
      </c>
      <c r="S35" s="1">
        <v>9.7593167701863361</v>
      </c>
      <c r="T35" s="1">
        <v>0.71</v>
      </c>
      <c r="U35" s="1">
        <v>7.077E-2</v>
      </c>
      <c r="V35" s="1">
        <v>10.029999999999999</v>
      </c>
      <c r="W35" s="1">
        <v>1.091E-23</v>
      </c>
      <c r="X35" s="2">
        <v>2.03783214285714E-22</v>
      </c>
      <c r="Y35" s="1">
        <v>0.73719999999999997</v>
      </c>
      <c r="Z35" s="1">
        <v>7.4099999999999999E-2</v>
      </c>
      <c r="AA35" s="1">
        <v>9.9503000000000004</v>
      </c>
      <c r="AB35" s="1">
        <v>2.5137E-23</v>
      </c>
      <c r="AC35" s="2">
        <v>4.2408551612903204E-22</v>
      </c>
      <c r="AD35" s="1">
        <v>-0.2654548959426421</v>
      </c>
    </row>
    <row r="36" spans="1:30" x14ac:dyDescent="0.25">
      <c r="A36" s="60" t="s">
        <v>1700</v>
      </c>
      <c r="B36" s="1" t="s">
        <v>118</v>
      </c>
      <c r="C36" s="1">
        <v>4.4549999999999999E-2</v>
      </c>
      <c r="D36" s="1">
        <v>4.7850000000000002E-3</v>
      </c>
      <c r="E36" s="1">
        <v>9.3103448275862064</v>
      </c>
      <c r="F36" s="1">
        <v>0.2535</v>
      </c>
      <c r="G36" s="1">
        <v>8.6929999999999993E-2</v>
      </c>
      <c r="H36" s="1">
        <v>2.9169999999999998</v>
      </c>
      <c r="I36" s="1">
        <v>3.5379999999999999E-3</v>
      </c>
      <c r="J36" s="2">
        <v>1.0637339080459799E-2</v>
      </c>
      <c r="K36" s="1">
        <v>0.13650000000000001</v>
      </c>
      <c r="L36" s="1">
        <v>9.1670000000000001E-2</v>
      </c>
      <c r="M36" s="1">
        <v>1.4890000000000001</v>
      </c>
      <c r="N36" s="1">
        <v>0.13639999999999999</v>
      </c>
      <c r="O36" s="1">
        <v>0.22433081761006299</v>
      </c>
      <c r="P36" s="1">
        <v>0.92611839266907858</v>
      </c>
      <c r="Q36" s="1">
        <v>1.6219999999999998E-2</v>
      </c>
      <c r="R36" s="1">
        <v>2.5699999999999998E-3</v>
      </c>
      <c r="S36" s="1">
        <v>6.3112840466926068</v>
      </c>
      <c r="T36" s="1">
        <v>0.1497</v>
      </c>
      <c r="U36" s="1">
        <v>9.8519999999999996E-2</v>
      </c>
      <c r="V36" s="1">
        <v>1.5189999999999999</v>
      </c>
      <c r="W36" s="1">
        <v>0.12870000000000001</v>
      </c>
      <c r="X36" s="1">
        <v>0.174831428571429</v>
      </c>
      <c r="Y36" s="1">
        <v>0.219</v>
      </c>
      <c r="Z36" s="1">
        <v>9.9699999999999997E-2</v>
      </c>
      <c r="AA36" s="1">
        <v>2.1964999999999999</v>
      </c>
      <c r="AB36" s="1">
        <v>2.81E-2</v>
      </c>
      <c r="AC36" s="1">
        <v>4.81845901639344E-2</v>
      </c>
      <c r="AD36" s="1">
        <v>-0.4944166248034873</v>
      </c>
    </row>
    <row r="37" spans="1:30" x14ac:dyDescent="0.25">
      <c r="A37" s="60">
        <v>1940</v>
      </c>
      <c r="B37" s="1" t="s">
        <v>113</v>
      </c>
      <c r="C37" s="1">
        <v>7.603E-2</v>
      </c>
      <c r="D37" s="1">
        <v>6.0879999999999997E-3</v>
      </c>
      <c r="E37" s="1">
        <v>12.48850197109067</v>
      </c>
      <c r="F37" s="1">
        <v>0.5806</v>
      </c>
      <c r="G37" s="1">
        <v>8.4889999999999993E-2</v>
      </c>
      <c r="H37" s="1">
        <v>6.8390000000000004</v>
      </c>
      <c r="I37" s="2">
        <v>7.9650000000000001E-12</v>
      </c>
      <c r="J37" s="2">
        <v>1.8123086956521699E-10</v>
      </c>
      <c r="K37" s="1">
        <v>0.51459999999999995</v>
      </c>
      <c r="L37" s="1">
        <v>0.1004</v>
      </c>
      <c r="M37" s="1">
        <v>5.125</v>
      </c>
      <c r="N37" s="1">
        <v>2.9700000000000003E-7</v>
      </c>
      <c r="O37" s="1">
        <v>3.1700204081632699E-6</v>
      </c>
      <c r="P37" s="1">
        <v>0.50198501240511328</v>
      </c>
      <c r="Q37" s="1">
        <v>6.4079999999999998E-2</v>
      </c>
      <c r="R37" s="1">
        <v>5.7010000000000003E-3</v>
      </c>
      <c r="S37" s="1">
        <v>11.240133309945623</v>
      </c>
      <c r="T37" s="1">
        <v>0.4728</v>
      </c>
      <c r="U37" s="1">
        <v>6.1159999999999999E-2</v>
      </c>
      <c r="V37" s="1">
        <v>7.7309999999999999</v>
      </c>
      <c r="W37" s="1">
        <v>1.067E-14</v>
      </c>
      <c r="X37" s="2">
        <v>1.09419803921569E-13</v>
      </c>
      <c r="Y37" s="1">
        <v>0.50170000000000003</v>
      </c>
      <c r="Z37" s="1">
        <v>5.3100000000000001E-2</v>
      </c>
      <c r="AA37" s="1">
        <v>9.4497</v>
      </c>
      <c r="AB37" s="1">
        <v>3.3969999999999998E-21</v>
      </c>
      <c r="AC37" s="2">
        <v>5.3837303030302998E-20</v>
      </c>
      <c r="AD37" s="1">
        <v>-0.35681308509859627</v>
      </c>
    </row>
    <row r="38" spans="1:30" x14ac:dyDescent="0.25">
      <c r="A38" s="60">
        <v>20459</v>
      </c>
      <c r="B38" s="1" t="s">
        <v>113</v>
      </c>
      <c r="C38" s="1">
        <v>6.4750000000000002E-2</v>
      </c>
      <c r="D38" s="1">
        <v>1.0489999999999999E-2</v>
      </c>
      <c r="E38" s="1">
        <v>6.1725452812202102</v>
      </c>
      <c r="F38" s="1">
        <v>0.6008</v>
      </c>
      <c r="G38" s="1">
        <v>9.6780000000000005E-2</v>
      </c>
      <c r="H38" s="1">
        <v>6.2080000000000002</v>
      </c>
      <c r="I38" s="2">
        <v>5.3710000000000004E-10</v>
      </c>
      <c r="J38" s="2">
        <v>1.00303928571429E-8</v>
      </c>
      <c r="K38" s="1">
        <v>0.61150000000000004</v>
      </c>
      <c r="L38" s="1">
        <v>0.1116</v>
      </c>
      <c r="M38" s="1">
        <v>5.4809999999999999</v>
      </c>
      <c r="N38" s="1">
        <v>4.224E-8</v>
      </c>
      <c r="O38" s="1">
        <v>6.1176864864864904E-7</v>
      </c>
      <c r="P38" s="1">
        <v>-7.2434783358461582E-2</v>
      </c>
      <c r="Q38" s="1">
        <v>9.6829999999999999E-2</v>
      </c>
      <c r="R38" s="1">
        <v>8.9529999999999992E-3</v>
      </c>
      <c r="S38" s="1">
        <v>10.815369150005585</v>
      </c>
      <c r="T38" s="1">
        <v>0.68100000000000005</v>
      </c>
      <c r="U38" s="1">
        <v>5.7110000000000001E-2</v>
      </c>
      <c r="V38" s="1">
        <v>11.92</v>
      </c>
      <c r="W38" s="1">
        <v>8.8939999999999996E-33</v>
      </c>
      <c r="X38" s="2">
        <v>2.7362129411764699E-31</v>
      </c>
      <c r="Y38" s="1">
        <v>0.55289999999999995</v>
      </c>
      <c r="Z38" s="1">
        <v>5.9900000000000002E-2</v>
      </c>
      <c r="AA38" s="1">
        <v>9.2285000000000004</v>
      </c>
      <c r="AB38" s="1">
        <v>2.7444000000000001E-20</v>
      </c>
      <c r="AC38" s="2">
        <v>4.2215329411764702E-19</v>
      </c>
      <c r="AD38" s="1">
        <v>1.5478102773420608</v>
      </c>
    </row>
    <row r="39" spans="1:30" x14ac:dyDescent="0.25">
      <c r="A39" s="60">
        <v>1950</v>
      </c>
      <c r="B39" s="1" t="s">
        <v>113</v>
      </c>
      <c r="C39" s="1">
        <v>6.855E-2</v>
      </c>
      <c r="D39" s="1">
        <v>5.2230000000000002E-3</v>
      </c>
      <c r="E39" s="1">
        <v>13.124641010913267</v>
      </c>
      <c r="F39" s="1">
        <v>0.55379999999999996</v>
      </c>
      <c r="G39" s="1">
        <v>7.4620000000000006E-2</v>
      </c>
      <c r="H39" s="1">
        <v>7.4219999999999997</v>
      </c>
      <c r="I39" s="2">
        <v>1.157E-13</v>
      </c>
      <c r="J39" s="2">
        <v>3.1930526315789498E-12</v>
      </c>
      <c r="K39" s="1">
        <v>0.69140000000000001</v>
      </c>
      <c r="L39" s="1">
        <v>0.1048</v>
      </c>
      <c r="M39" s="1">
        <v>6.6</v>
      </c>
      <c r="N39" s="1">
        <v>4.1040000000000001E-11</v>
      </c>
      <c r="O39" s="1">
        <v>1.0731959999999999E-9</v>
      </c>
      <c r="P39" s="1">
        <v>-1.069556903576016</v>
      </c>
      <c r="Q39" s="1">
        <v>6.6229999999999997E-2</v>
      </c>
      <c r="R39" s="1">
        <v>4.1650000000000003E-3</v>
      </c>
      <c r="S39" s="1">
        <v>15.901560624249697</v>
      </c>
      <c r="T39" s="1">
        <v>0.46279999999999999</v>
      </c>
      <c r="U39" s="1">
        <v>5.6210000000000003E-2</v>
      </c>
      <c r="V39" s="1">
        <v>8.2319999999999993</v>
      </c>
      <c r="W39" s="1">
        <v>1.8370000000000001E-16</v>
      </c>
      <c r="X39" s="2">
        <v>2.1835249999999999E-15</v>
      </c>
      <c r="Y39" s="1">
        <v>0.48380000000000001</v>
      </c>
      <c r="Z39" s="1">
        <v>5.2999999999999999E-2</v>
      </c>
      <c r="AA39" s="1">
        <v>9.1290999999999993</v>
      </c>
      <c r="AB39" s="1">
        <v>6.9059000000000005E-20</v>
      </c>
      <c r="AC39" s="2">
        <v>1.0319387714285701E-18</v>
      </c>
      <c r="AD39" s="1">
        <v>-0.27182184976347246</v>
      </c>
    </row>
    <row r="40" spans="1:30" x14ac:dyDescent="0.25">
      <c r="A40" s="60">
        <v>20425</v>
      </c>
      <c r="B40" s="1" t="s">
        <v>113</v>
      </c>
      <c r="C40" s="1">
        <v>6.966E-2</v>
      </c>
      <c r="D40" s="1">
        <v>1.057E-2</v>
      </c>
      <c r="E40" s="1">
        <v>6.5903500473036898</v>
      </c>
      <c r="F40" s="1">
        <v>0.59430000000000005</v>
      </c>
      <c r="G40" s="1">
        <v>0.106</v>
      </c>
      <c r="H40" s="1">
        <v>5.6059999999999999</v>
      </c>
      <c r="I40" s="2">
        <v>2.0710000000000001E-8</v>
      </c>
      <c r="J40" s="2">
        <v>2.7759230769230802E-7</v>
      </c>
      <c r="K40" s="1">
        <v>0.79159999999999997</v>
      </c>
      <c r="L40" s="1">
        <v>0.123</v>
      </c>
      <c r="M40" s="1">
        <v>6.4340000000000002</v>
      </c>
      <c r="N40" s="1">
        <v>1.243E-10</v>
      </c>
      <c r="O40" s="1">
        <v>2.8264739130434799E-9</v>
      </c>
      <c r="P40" s="1">
        <v>-1.2151032918487044</v>
      </c>
      <c r="Q40" s="1">
        <v>6.7909999999999998E-2</v>
      </c>
      <c r="R40" s="1">
        <v>1.1169999999999999E-2</v>
      </c>
      <c r="S40" s="1">
        <v>6.0796777081468223</v>
      </c>
      <c r="T40" s="1">
        <v>0.63800000000000001</v>
      </c>
      <c r="U40" s="1">
        <v>9.2509999999999995E-2</v>
      </c>
      <c r="V40" s="1">
        <v>6.8959999999999999</v>
      </c>
      <c r="W40" s="1">
        <v>5.3359999999999999E-12</v>
      </c>
      <c r="X40" s="2">
        <v>4.1652656716417899E-11</v>
      </c>
      <c r="Y40" s="1">
        <v>0.72660000000000002</v>
      </c>
      <c r="Z40" s="1">
        <v>7.9899999999999999E-2</v>
      </c>
      <c r="AA40" s="1">
        <v>9.0983999999999998</v>
      </c>
      <c r="AB40" s="1">
        <v>9.1694000000000003E-20</v>
      </c>
      <c r="AC40" s="2">
        <v>1.33211005555556E-18</v>
      </c>
      <c r="AD40" s="1">
        <v>-0.72481597358249816</v>
      </c>
    </row>
    <row r="41" spans="1:30" x14ac:dyDescent="0.25">
      <c r="A41" s="60">
        <v>20489</v>
      </c>
      <c r="B41" s="1" t="s">
        <v>113</v>
      </c>
      <c r="C41" s="1">
        <v>7.3080000000000006E-2</v>
      </c>
      <c r="D41" s="1">
        <v>1.026E-2</v>
      </c>
      <c r="E41" s="1">
        <v>7.1228070175438605</v>
      </c>
      <c r="F41" s="1">
        <v>-0.38879999999999998</v>
      </c>
      <c r="G41" s="1">
        <v>0.10829999999999999</v>
      </c>
      <c r="H41" s="1">
        <v>-3.589</v>
      </c>
      <c r="I41" s="1">
        <v>3.3139999999999998E-4</v>
      </c>
      <c r="J41" s="2">
        <v>1.3755730158730201E-3</v>
      </c>
      <c r="K41" s="1">
        <v>-0.44209999999999999</v>
      </c>
      <c r="L41" s="1">
        <v>0.12590000000000001</v>
      </c>
      <c r="M41" s="1">
        <v>-3.512</v>
      </c>
      <c r="N41" s="1">
        <v>4.4509999999999998E-4</v>
      </c>
      <c r="O41" s="1">
        <v>1.8045527131782899E-3</v>
      </c>
      <c r="P41" s="1">
        <v>0.32094634936721866</v>
      </c>
      <c r="Q41" s="1">
        <v>0.1009</v>
      </c>
      <c r="R41" s="1">
        <v>8.1569999999999993E-3</v>
      </c>
      <c r="S41" s="1">
        <v>12.369743778349886</v>
      </c>
      <c r="T41" s="1">
        <v>-0.70630000000000004</v>
      </c>
      <c r="U41" s="1">
        <v>5.9790000000000003E-2</v>
      </c>
      <c r="V41" s="1">
        <v>-11.81</v>
      </c>
      <c r="W41" s="1">
        <v>3.3260000000000001E-32</v>
      </c>
      <c r="X41" s="2">
        <v>9.1552526315789509E-31</v>
      </c>
      <c r="Y41" s="1">
        <v>-0.57620000000000005</v>
      </c>
      <c r="Z41" s="1">
        <v>6.3700000000000007E-2</v>
      </c>
      <c r="AA41" s="1">
        <v>-9.0442</v>
      </c>
      <c r="AB41" s="1">
        <v>1.5077999999999999E-19</v>
      </c>
      <c r="AC41" s="2">
        <v>2.13129567567568E-18</v>
      </c>
      <c r="AD41" s="1">
        <v>-1.4891653412601835</v>
      </c>
    </row>
    <row r="42" spans="1:30" x14ac:dyDescent="0.25">
      <c r="A42" s="60">
        <v>2316</v>
      </c>
      <c r="B42" s="1" t="s">
        <v>115</v>
      </c>
      <c r="C42" s="1">
        <v>6.2260000000000003E-2</v>
      </c>
      <c r="D42" s="1">
        <v>4.6730000000000001E-3</v>
      </c>
      <c r="E42" s="1">
        <v>13.323346886368501</v>
      </c>
      <c r="F42" s="1">
        <v>0.46</v>
      </c>
      <c r="G42" s="1">
        <v>8.1629999999999994E-2</v>
      </c>
      <c r="H42" s="1">
        <v>5.6360000000000001</v>
      </c>
      <c r="I42" s="2">
        <v>1.7459999999999999E-8</v>
      </c>
      <c r="J42" s="2">
        <v>2.4085526315789501E-7</v>
      </c>
      <c r="K42" s="1">
        <v>0.49609999999999999</v>
      </c>
      <c r="L42" s="1">
        <v>9.3399999999999997E-2</v>
      </c>
      <c r="M42" s="1">
        <v>5.3120000000000003</v>
      </c>
      <c r="N42" s="1">
        <v>1.085E-7</v>
      </c>
      <c r="O42" s="1">
        <v>1.2896704545454499E-6</v>
      </c>
      <c r="P42" s="1">
        <v>-0.291024791333229</v>
      </c>
      <c r="Q42" s="1">
        <v>6.0729999999999999E-2</v>
      </c>
      <c r="R42" s="1">
        <v>3.8140000000000001E-3</v>
      </c>
      <c r="S42" s="1">
        <v>15.922915574200314</v>
      </c>
      <c r="T42" s="1">
        <v>0.50960000000000005</v>
      </c>
      <c r="U42" s="1">
        <v>5.8619999999999998E-2</v>
      </c>
      <c r="V42" s="1">
        <v>8.6929999999999996</v>
      </c>
      <c r="W42" s="1">
        <v>3.5309999999999999E-18</v>
      </c>
      <c r="X42" s="2">
        <v>4.6167824999999997E-17</v>
      </c>
      <c r="Y42" s="1">
        <v>0.52149999999999996</v>
      </c>
      <c r="Z42" s="1">
        <v>5.8500000000000003E-2</v>
      </c>
      <c r="AA42" s="1">
        <v>8.91</v>
      </c>
      <c r="AB42" s="1">
        <v>5.1034000000000001E-19</v>
      </c>
      <c r="AC42" s="2">
        <v>7.0238900000000003E-18</v>
      </c>
      <c r="AD42" s="1">
        <v>-0.14369136406042116</v>
      </c>
    </row>
    <row r="43" spans="1:30" x14ac:dyDescent="0.25">
      <c r="A43" s="60" t="s">
        <v>1875</v>
      </c>
      <c r="B43" s="1" t="s">
        <v>121</v>
      </c>
      <c r="C43" s="1">
        <v>3.0720000000000001E-2</v>
      </c>
      <c r="D43" s="1">
        <v>4.058E-3</v>
      </c>
      <c r="E43" s="1">
        <v>7.5702316412025628</v>
      </c>
      <c r="F43" s="1">
        <v>0.39739999999999998</v>
      </c>
      <c r="G43" s="1">
        <v>0.1072</v>
      </c>
      <c r="H43" s="1">
        <v>3.7069999999999999</v>
      </c>
      <c r="I43" s="1">
        <v>2.096E-4</v>
      </c>
      <c r="J43" s="2">
        <v>9.2309499999999997E-4</v>
      </c>
      <c r="K43" s="1">
        <v>0.4133</v>
      </c>
      <c r="L43" s="1">
        <v>0.1234</v>
      </c>
      <c r="M43" s="1">
        <v>3.35</v>
      </c>
      <c r="N43" s="1">
        <v>8.0849999999999997E-4</v>
      </c>
      <c r="O43" s="1">
        <v>3.0640978260869601E-3</v>
      </c>
      <c r="P43" s="1">
        <v>-9.7271087987828742E-2</v>
      </c>
      <c r="Q43" s="1">
        <v>4.2869999999999998E-2</v>
      </c>
      <c r="R43" s="1">
        <v>3.0799999999999998E-3</v>
      </c>
      <c r="S43" s="1">
        <v>13.918831168831169</v>
      </c>
      <c r="T43" s="1">
        <v>0.4768</v>
      </c>
      <c r="U43" s="1">
        <v>6.5259999999999999E-2</v>
      </c>
      <c r="V43" s="1">
        <v>7.306</v>
      </c>
      <c r="W43" s="1">
        <v>2.7590000000000002E-13</v>
      </c>
      <c r="X43" s="2">
        <v>2.4456898305084701E-12</v>
      </c>
      <c r="Y43" s="1">
        <v>0.53310000000000002</v>
      </c>
      <c r="Z43" s="1">
        <v>6.0299999999999999E-2</v>
      </c>
      <c r="AA43" s="1">
        <v>8.8459000000000003</v>
      </c>
      <c r="AB43" s="1">
        <v>9.0783000000000008E-19</v>
      </c>
      <c r="AC43" s="2">
        <v>1.21742330769231E-17</v>
      </c>
      <c r="AD43" s="1">
        <v>-0.63362673565423033</v>
      </c>
    </row>
    <row r="44" spans="1:30" x14ac:dyDescent="0.25">
      <c r="A44" s="60" t="s">
        <v>1874</v>
      </c>
      <c r="B44" s="1" t="s">
        <v>119</v>
      </c>
      <c r="C44" s="1">
        <v>1.813E-2</v>
      </c>
      <c r="D44" s="1">
        <v>2.7929999999999999E-3</v>
      </c>
      <c r="E44" s="1">
        <v>6.4912280701754392</v>
      </c>
      <c r="F44" s="1">
        <v>0.61729999999999996</v>
      </c>
      <c r="G44" s="1">
        <v>0.12039999999999999</v>
      </c>
      <c r="H44" s="1">
        <v>5.1289999999999996</v>
      </c>
      <c r="I44" s="2">
        <v>2.9200000000000002E-7</v>
      </c>
      <c r="J44" s="2">
        <v>3.1815833333333301E-6</v>
      </c>
      <c r="K44" s="1">
        <v>0.79910000000000003</v>
      </c>
      <c r="L44" s="1">
        <v>0.14360000000000001</v>
      </c>
      <c r="M44" s="1">
        <v>5.5650000000000004</v>
      </c>
      <c r="N44" s="1">
        <v>2.6230000000000001E-8</v>
      </c>
      <c r="O44" s="1">
        <v>4.0347911764705899E-7</v>
      </c>
      <c r="P44" s="1">
        <v>-0.97014004834245993</v>
      </c>
      <c r="Q44" s="1">
        <v>2.2720000000000001E-2</v>
      </c>
      <c r="R44" s="1">
        <v>2.8990000000000001E-3</v>
      </c>
      <c r="S44" s="1">
        <v>7.8371852362883754</v>
      </c>
      <c r="T44" s="1">
        <v>0.63070000000000004</v>
      </c>
      <c r="U44" s="1">
        <v>8.7239999999999998E-2</v>
      </c>
      <c r="V44" s="1">
        <v>7.2290000000000001</v>
      </c>
      <c r="W44" s="1">
        <v>4.8480000000000001E-13</v>
      </c>
      <c r="X44" s="2">
        <v>4.0895225806451599E-12</v>
      </c>
      <c r="Y44" s="1">
        <v>0.68700000000000006</v>
      </c>
      <c r="Z44" s="1">
        <v>7.9100000000000004E-2</v>
      </c>
      <c r="AA44" s="1">
        <v>8.6843000000000004</v>
      </c>
      <c r="AB44" s="1">
        <v>3.8109000000000003E-18</v>
      </c>
      <c r="AC44" s="2">
        <v>4.9827517499999998E-17</v>
      </c>
      <c r="AD44" s="1">
        <v>-0.47808741268538091</v>
      </c>
    </row>
    <row r="45" spans="1:30" x14ac:dyDescent="0.25">
      <c r="A45" s="60">
        <v>20488</v>
      </c>
      <c r="B45" s="1" t="s">
        <v>113</v>
      </c>
      <c r="C45" s="1">
        <v>5.4480000000000001E-2</v>
      </c>
      <c r="D45" s="1">
        <v>9.0489999999999998E-3</v>
      </c>
      <c r="E45" s="1">
        <v>6.0205547574317606</v>
      </c>
      <c r="F45" s="1">
        <v>0.50619999999999998</v>
      </c>
      <c r="G45" s="1">
        <v>0.13600000000000001</v>
      </c>
      <c r="H45" s="1">
        <v>3.722</v>
      </c>
      <c r="I45" s="1">
        <v>1.9770000000000001E-4</v>
      </c>
      <c r="J45" s="2">
        <v>8.9721551724137899E-4</v>
      </c>
      <c r="K45" s="1">
        <v>0.50770000000000004</v>
      </c>
      <c r="L45" s="1">
        <v>0.1409</v>
      </c>
      <c r="M45" s="1">
        <v>3.6040000000000001</v>
      </c>
      <c r="N45" s="1">
        <v>3.1379999999999998E-4</v>
      </c>
      <c r="O45" s="1">
        <v>1.30251904761905E-3</v>
      </c>
      <c r="P45" s="1">
        <v>-7.659762659912429E-3</v>
      </c>
      <c r="Q45" s="1">
        <v>6.368E-2</v>
      </c>
      <c r="R45" s="1">
        <v>7.2519999999999998E-3</v>
      </c>
      <c r="S45" s="1">
        <v>8.7810259238830675</v>
      </c>
      <c r="T45" s="1">
        <v>0.71399999999999997</v>
      </c>
      <c r="U45" s="1">
        <v>7.3690000000000005E-2</v>
      </c>
      <c r="V45" s="1">
        <v>9.6890000000000001</v>
      </c>
      <c r="W45" s="1">
        <v>3.365E-22</v>
      </c>
      <c r="X45" s="2">
        <v>6.0686034482758602E-21</v>
      </c>
      <c r="Y45" s="1">
        <v>0.67879999999999996</v>
      </c>
      <c r="Z45" s="1">
        <v>7.8200000000000006E-2</v>
      </c>
      <c r="AA45" s="1">
        <v>8.6769999999999996</v>
      </c>
      <c r="AB45" s="1">
        <v>4.0627E-18</v>
      </c>
      <c r="AC45" s="2">
        <v>5.1824197560975601E-17</v>
      </c>
      <c r="AD45" s="1">
        <v>0.32759488815744847</v>
      </c>
    </row>
    <row r="46" spans="1:30" x14ac:dyDescent="0.25">
      <c r="A46" s="60">
        <v>2188</v>
      </c>
      <c r="B46" s="1" t="s">
        <v>114</v>
      </c>
      <c r="C46" s="1">
        <v>5.6329999999999998E-2</v>
      </c>
      <c r="D46" s="1">
        <v>3.7590000000000002E-3</v>
      </c>
      <c r="E46" s="1">
        <v>14.985368449055599</v>
      </c>
      <c r="F46" s="1">
        <v>0.38700000000000001</v>
      </c>
      <c r="G46" s="1">
        <v>8.4589999999999999E-2</v>
      </c>
      <c r="H46" s="1">
        <v>4.5739999999999998</v>
      </c>
      <c r="I46" s="2">
        <v>4.7740000000000004E-6</v>
      </c>
      <c r="J46" s="2">
        <v>3.8979843749999997E-5</v>
      </c>
      <c r="K46" s="1">
        <v>0.48399999999999999</v>
      </c>
      <c r="L46" s="1">
        <v>9.0329999999999994E-2</v>
      </c>
      <c r="M46" s="1">
        <v>5.3579999999999997</v>
      </c>
      <c r="N46" s="1">
        <v>8.4040000000000003E-8</v>
      </c>
      <c r="O46" s="1">
        <v>1.0887329268292701E-6</v>
      </c>
      <c r="P46" s="1">
        <v>-0.7838149809007503</v>
      </c>
      <c r="Q46" s="1">
        <v>5.3159999999999999E-2</v>
      </c>
      <c r="R46" s="1">
        <v>3.3730000000000001E-3</v>
      </c>
      <c r="S46" s="1">
        <v>15.760450637414763</v>
      </c>
      <c r="T46" s="1">
        <v>0.52629999999999999</v>
      </c>
      <c r="U46" s="1">
        <v>5.9200000000000003E-2</v>
      </c>
      <c r="V46" s="1">
        <v>8.891</v>
      </c>
      <c r="W46" s="1">
        <v>6.0579999999999999E-19</v>
      </c>
      <c r="X46" s="2">
        <v>8.5630648648648595E-18</v>
      </c>
      <c r="Y46" s="1">
        <v>0.51400000000000001</v>
      </c>
      <c r="Z46" s="1">
        <v>5.9499999999999997E-2</v>
      </c>
      <c r="AA46" s="1">
        <v>8.6350999999999996</v>
      </c>
      <c r="AB46" s="1">
        <v>5.8681000000000004E-18</v>
      </c>
      <c r="AC46" s="2">
        <v>7.3071816666666694E-17</v>
      </c>
      <c r="AD46" s="1">
        <v>0.14654398703814298</v>
      </c>
    </row>
    <row r="47" spans="1:30" x14ac:dyDescent="0.25">
      <c r="A47" s="60" t="s">
        <v>1877</v>
      </c>
      <c r="B47" s="1" t="s">
        <v>123</v>
      </c>
      <c r="C47" s="1">
        <v>5.1610000000000003E-2</v>
      </c>
      <c r="D47" s="1">
        <v>3.5170000000000002E-3</v>
      </c>
      <c r="E47" s="1">
        <v>14.674438441853853</v>
      </c>
      <c r="F47" s="1">
        <v>-0.37709999999999999</v>
      </c>
      <c r="G47" s="1">
        <v>8.924E-2</v>
      </c>
      <c r="H47" s="1">
        <v>-4.2249999999999996</v>
      </c>
      <c r="I47" s="2">
        <v>2.385E-5</v>
      </c>
      <c r="J47" s="2">
        <v>1.4705529411764701E-4</v>
      </c>
      <c r="K47" s="1">
        <v>-0.52290000000000003</v>
      </c>
      <c r="L47" s="1">
        <v>9.5479999999999995E-2</v>
      </c>
      <c r="M47" s="1">
        <v>-5.4770000000000003</v>
      </c>
      <c r="N47" s="1">
        <v>4.3280000000000001E-8</v>
      </c>
      <c r="O47" s="1">
        <v>6.1176864864864904E-7</v>
      </c>
      <c r="P47" s="1">
        <v>1.1156062698861675</v>
      </c>
      <c r="Q47" s="1">
        <v>6.3289999999999999E-2</v>
      </c>
      <c r="R47" s="1">
        <v>3.4780000000000002E-3</v>
      </c>
      <c r="S47" s="1">
        <v>18.197239792984472</v>
      </c>
      <c r="T47" s="1">
        <v>-0.43609999999999999</v>
      </c>
      <c r="U47" s="1">
        <v>5.8689999999999999E-2</v>
      </c>
      <c r="V47" s="1">
        <v>-7.431</v>
      </c>
      <c r="W47" s="1">
        <v>1.0799999999999999E-13</v>
      </c>
      <c r="X47" s="2">
        <v>1.0086428571428599E-12</v>
      </c>
      <c r="Y47" s="1">
        <v>-0.48620000000000002</v>
      </c>
      <c r="Z47" s="1">
        <v>5.8700000000000002E-2</v>
      </c>
      <c r="AA47" s="1">
        <v>-8.2815999999999992</v>
      </c>
      <c r="AB47" s="1">
        <v>1.2151E-16</v>
      </c>
      <c r="AC47" s="2">
        <v>1.47790069767442E-15</v>
      </c>
      <c r="AD47" s="1">
        <v>0.60356162550316639</v>
      </c>
    </row>
    <row r="48" spans="1:30" x14ac:dyDescent="0.25">
      <c r="A48" s="60" t="s">
        <v>1882</v>
      </c>
      <c r="B48" s="1" t="s">
        <v>121</v>
      </c>
      <c r="C48" s="1">
        <v>3.5000000000000003E-2</v>
      </c>
      <c r="D48" s="1">
        <v>3.1700000000000001E-3</v>
      </c>
      <c r="E48" s="1">
        <v>11.041009463722398</v>
      </c>
      <c r="F48" s="1">
        <v>0.43530000000000002</v>
      </c>
      <c r="G48" s="1">
        <v>8.6319999999999994E-2</v>
      </c>
      <c r="H48" s="1">
        <v>5.0419999999999998</v>
      </c>
      <c r="I48" s="2">
        <v>4.6040000000000002E-7</v>
      </c>
      <c r="J48" s="2">
        <v>4.5392452830188699E-6</v>
      </c>
      <c r="K48" s="1">
        <v>0.61409999999999998</v>
      </c>
      <c r="L48" s="1">
        <v>0.1162</v>
      </c>
      <c r="M48" s="1">
        <v>5.2830000000000004</v>
      </c>
      <c r="N48" s="1">
        <v>1.2730000000000001E-7</v>
      </c>
      <c r="O48" s="1">
        <v>1.4165510638297901E-6</v>
      </c>
      <c r="P48" s="1">
        <v>-1.2352030982293989</v>
      </c>
      <c r="Q48" s="1">
        <v>3.968E-2</v>
      </c>
      <c r="R48" s="1">
        <v>2.8860000000000001E-3</v>
      </c>
      <c r="S48" s="1">
        <v>13.749133749133749</v>
      </c>
      <c r="T48" s="1">
        <v>0.50149999999999995</v>
      </c>
      <c r="U48" s="1">
        <v>6.4060000000000006E-2</v>
      </c>
      <c r="V48" s="1">
        <v>7.8289999999999997</v>
      </c>
      <c r="W48" s="1">
        <v>4.8980000000000003E-15</v>
      </c>
      <c r="X48" s="2">
        <v>5.22786530612245E-14</v>
      </c>
      <c r="Y48" s="1">
        <v>0.51839999999999997</v>
      </c>
      <c r="Z48" s="1">
        <v>6.2799999999999995E-2</v>
      </c>
      <c r="AA48" s="1">
        <v>8.2545000000000002</v>
      </c>
      <c r="AB48" s="1">
        <v>1.5251000000000001E-16</v>
      </c>
      <c r="AC48" s="2">
        <v>1.8127893181818201E-15</v>
      </c>
      <c r="AD48" s="1">
        <v>-0.18838901488407567</v>
      </c>
    </row>
    <row r="49" spans="1:30" x14ac:dyDescent="0.25">
      <c r="A49" s="60" t="s">
        <v>1885</v>
      </c>
      <c r="B49" s="1" t="s">
        <v>114</v>
      </c>
      <c r="C49" s="1">
        <v>2.6519999999999998E-2</v>
      </c>
      <c r="D49" s="1">
        <v>2.9689999999999999E-3</v>
      </c>
      <c r="E49" s="1">
        <v>8.9323004378578652</v>
      </c>
      <c r="F49" s="1">
        <v>0.48039999999999999</v>
      </c>
      <c r="G49" s="1">
        <v>0.1183</v>
      </c>
      <c r="H49" s="1">
        <v>4.0599999999999996</v>
      </c>
      <c r="I49" s="2">
        <v>4.9129999999999999E-5</v>
      </c>
      <c r="J49" s="2">
        <v>2.85325555555556E-4</v>
      </c>
      <c r="K49" s="1">
        <v>0.51339999999999997</v>
      </c>
      <c r="L49" s="1">
        <v>0.1241</v>
      </c>
      <c r="M49" s="1">
        <v>4.1360000000000001</v>
      </c>
      <c r="N49" s="1">
        <v>3.5320000000000001E-5</v>
      </c>
      <c r="O49" s="1">
        <v>2.05248444444444E-4</v>
      </c>
      <c r="P49" s="1">
        <v>-0.19247398435468521</v>
      </c>
      <c r="Q49" s="1">
        <v>2.9399999999999999E-2</v>
      </c>
      <c r="R49" s="1">
        <v>2.826E-3</v>
      </c>
      <c r="S49" s="1">
        <v>10.40339702760085</v>
      </c>
      <c r="T49" s="1">
        <v>0.59560000000000002</v>
      </c>
      <c r="U49" s="1">
        <v>6.7839999999999998E-2</v>
      </c>
      <c r="V49" s="1">
        <v>8.7789999999999999</v>
      </c>
      <c r="W49" s="1">
        <v>1.6440000000000001E-18</v>
      </c>
      <c r="X49" s="2">
        <v>2.2626631578947399E-17</v>
      </c>
      <c r="Y49" s="1">
        <v>0.60170000000000001</v>
      </c>
      <c r="Z49" s="1">
        <v>7.3200000000000001E-2</v>
      </c>
      <c r="AA49" s="1">
        <v>8.2248999999999999</v>
      </c>
      <c r="AB49" s="1">
        <v>1.9531000000000001E-16</v>
      </c>
      <c r="AC49" s="2">
        <v>2.2699362222222198E-15</v>
      </c>
      <c r="AD49" s="1">
        <v>-6.1120815904388157E-2</v>
      </c>
    </row>
    <row r="50" spans="1:30" x14ac:dyDescent="0.25">
      <c r="A50" s="60" t="s">
        <v>1878</v>
      </c>
      <c r="B50" s="1" t="s">
        <v>113</v>
      </c>
      <c r="C50" s="1">
        <v>1.316E-2</v>
      </c>
      <c r="D50" s="1">
        <v>2.7599999999999999E-3</v>
      </c>
      <c r="E50" s="1">
        <v>4.7681159420289854</v>
      </c>
      <c r="F50" s="1">
        <v>0.73429999999999995</v>
      </c>
      <c r="G50" s="1">
        <v>0.15060000000000001</v>
      </c>
      <c r="H50" s="1">
        <v>4.8769999999999998</v>
      </c>
      <c r="I50" s="2">
        <v>1.079E-6</v>
      </c>
      <c r="J50" s="2">
        <v>1.0269818181818199E-5</v>
      </c>
      <c r="K50" s="1">
        <v>0.83779999999999999</v>
      </c>
      <c r="L50" s="1">
        <v>0.16900000000000001</v>
      </c>
      <c r="M50" s="1">
        <v>4.9580000000000002</v>
      </c>
      <c r="N50" s="1">
        <v>7.131E-7</v>
      </c>
      <c r="O50" s="1">
        <v>6.7809327272727298E-6</v>
      </c>
      <c r="P50" s="1">
        <v>-0.4572250603013866</v>
      </c>
      <c r="Q50" s="1">
        <v>2.121E-2</v>
      </c>
      <c r="R50" s="1">
        <v>2.7460000000000002E-3</v>
      </c>
      <c r="S50" s="1">
        <v>7.7239621267297878</v>
      </c>
      <c r="T50" s="1">
        <v>0.6744</v>
      </c>
      <c r="U50" s="1">
        <v>8.9260000000000006E-2</v>
      </c>
      <c r="V50" s="1">
        <v>7.556</v>
      </c>
      <c r="W50" s="1">
        <v>4.1609999999999999E-14</v>
      </c>
      <c r="X50" s="2">
        <v>4.0300055555555599E-13</v>
      </c>
      <c r="Y50" s="1">
        <v>0.73619999999999997</v>
      </c>
      <c r="Z50" s="1">
        <v>9.0300000000000005E-2</v>
      </c>
      <c r="AA50" s="1">
        <v>8.1530000000000005</v>
      </c>
      <c r="AB50" s="1">
        <v>3.5513999999999999E-16</v>
      </c>
      <c r="AC50" s="2">
        <v>4.0377873913043501E-15</v>
      </c>
      <c r="AD50" s="1">
        <v>-0.48672829269017703</v>
      </c>
    </row>
    <row r="51" spans="1:30" x14ac:dyDescent="0.25">
      <c r="A51" s="60" t="s">
        <v>1879</v>
      </c>
      <c r="B51" s="1" t="s">
        <v>114</v>
      </c>
      <c r="C51" s="1">
        <v>2.4570000000000002E-2</v>
      </c>
      <c r="D51" s="1">
        <v>3.2759999999999998E-3</v>
      </c>
      <c r="E51" s="1">
        <v>7.5000000000000009</v>
      </c>
      <c r="F51" s="1">
        <v>0.50590000000000002</v>
      </c>
      <c r="G51" s="1">
        <v>0.11409999999999999</v>
      </c>
      <c r="H51" s="1">
        <v>4.4329999999999998</v>
      </c>
      <c r="I51" s="2">
        <v>9.3139999999999993E-6</v>
      </c>
      <c r="J51" s="2">
        <v>6.6700410958904095E-5</v>
      </c>
      <c r="K51" s="1">
        <v>0.69159999999999999</v>
      </c>
      <c r="L51" s="1">
        <v>0.1305</v>
      </c>
      <c r="M51" s="1">
        <v>5.298</v>
      </c>
      <c r="N51" s="1">
        <v>1.168E-7</v>
      </c>
      <c r="O51" s="1">
        <v>1.3574755555555601E-6</v>
      </c>
      <c r="P51" s="1">
        <v>-1.0712638709462852</v>
      </c>
      <c r="Q51" s="1">
        <v>3.3820000000000003E-2</v>
      </c>
      <c r="R51" s="1">
        <v>2.8519999999999999E-3</v>
      </c>
      <c r="S51" s="1">
        <v>11.85834502103787</v>
      </c>
      <c r="T51" s="1">
        <v>0.52980000000000005</v>
      </c>
      <c r="U51" s="1">
        <v>7.0080000000000003E-2</v>
      </c>
      <c r="V51" s="1">
        <v>7.56</v>
      </c>
      <c r="W51" s="1">
        <v>4.0259999999999997E-14</v>
      </c>
      <c r="X51" s="2">
        <v>3.97282641509434E-13</v>
      </c>
      <c r="Y51" s="1">
        <v>0.5887</v>
      </c>
      <c r="Z51" s="1">
        <v>7.2400000000000006E-2</v>
      </c>
      <c r="AA51" s="1">
        <v>8.1321999999999992</v>
      </c>
      <c r="AB51" s="1">
        <v>4.2151000000000002E-16</v>
      </c>
      <c r="AC51" s="2">
        <v>4.6904197872340401E-15</v>
      </c>
      <c r="AD51" s="1">
        <v>-0.58454617133999598</v>
      </c>
    </row>
    <row r="52" spans="1:30" x14ac:dyDescent="0.25">
      <c r="A52" s="60">
        <v>1970</v>
      </c>
      <c r="B52" s="1" t="s">
        <v>113</v>
      </c>
      <c r="C52" s="1">
        <v>5.7549999999999997E-2</v>
      </c>
      <c r="D52" s="1">
        <v>5.1809999999999998E-3</v>
      </c>
      <c r="E52" s="1">
        <v>11.107894228913336</v>
      </c>
      <c r="F52" s="1">
        <v>0.30420000000000003</v>
      </c>
      <c r="G52" s="1">
        <v>7.6369999999999993E-2</v>
      </c>
      <c r="H52" s="1">
        <v>3.9830000000000001</v>
      </c>
      <c r="I52" s="2">
        <v>6.7970000000000001E-5</v>
      </c>
      <c r="J52" s="2">
        <v>3.6289795918367302E-4</v>
      </c>
      <c r="K52" s="1">
        <v>0.39</v>
      </c>
      <c r="L52" s="1">
        <v>0.1028</v>
      </c>
      <c r="M52" s="1">
        <v>3.7949999999999999</v>
      </c>
      <c r="N52" s="1">
        <v>1.4779999999999999E-4</v>
      </c>
      <c r="O52" s="1">
        <v>6.7989999999999999E-4</v>
      </c>
      <c r="P52" s="1">
        <v>-0.66998100806309036</v>
      </c>
      <c r="Q52" s="1">
        <v>7.646E-2</v>
      </c>
      <c r="R52" s="1">
        <v>4.6350000000000002E-3</v>
      </c>
      <c r="S52" s="1">
        <v>16.496224379719525</v>
      </c>
      <c r="T52" s="1">
        <v>0.34200000000000003</v>
      </c>
      <c r="U52" s="1">
        <v>4.7969999999999999E-2</v>
      </c>
      <c r="V52" s="1">
        <v>7.13</v>
      </c>
      <c r="W52" s="1">
        <v>1.0050000000000001E-12</v>
      </c>
      <c r="X52" s="2">
        <v>8.3430952380952396E-12</v>
      </c>
      <c r="Y52" s="1">
        <v>0.3654</v>
      </c>
      <c r="Z52" s="1">
        <v>4.5199999999999997E-2</v>
      </c>
      <c r="AA52" s="1">
        <v>8.0835000000000008</v>
      </c>
      <c r="AB52" s="1">
        <v>6.2917000000000003E-16</v>
      </c>
      <c r="AC52" s="2">
        <v>6.85533145833333E-15</v>
      </c>
      <c r="AD52" s="1">
        <v>-0.35502824549482387</v>
      </c>
    </row>
    <row r="53" spans="1:30" x14ac:dyDescent="0.25">
      <c r="A53" s="60" t="s">
        <v>1881</v>
      </c>
      <c r="B53" s="1" t="s">
        <v>113</v>
      </c>
      <c r="C53" s="1">
        <v>4.8149999999999998E-2</v>
      </c>
      <c r="D53" s="1">
        <v>9.1870000000000007E-3</v>
      </c>
      <c r="E53" s="1">
        <v>5.2411015565472949</v>
      </c>
      <c r="F53" s="1">
        <v>0.53969999999999996</v>
      </c>
      <c r="G53" s="1">
        <v>0.13830000000000001</v>
      </c>
      <c r="H53" s="1">
        <v>3.903</v>
      </c>
      <c r="I53" s="2">
        <v>9.5000000000000005E-5</v>
      </c>
      <c r="J53" s="2">
        <v>4.8710784313725502E-4</v>
      </c>
      <c r="K53" s="1">
        <v>0.77049999999999996</v>
      </c>
      <c r="L53" s="1">
        <v>0.1527</v>
      </c>
      <c r="M53" s="1">
        <v>5.0439999999999996</v>
      </c>
      <c r="N53" s="1">
        <v>4.5540000000000001E-7</v>
      </c>
      <c r="O53" s="1">
        <v>4.6700823529411797E-6</v>
      </c>
      <c r="P53" s="1">
        <v>-1.1202803816104945</v>
      </c>
      <c r="Q53" s="1">
        <v>4.011E-2</v>
      </c>
      <c r="R53" s="1">
        <v>9.2429999999999995E-3</v>
      </c>
      <c r="S53" s="1">
        <v>4.3395001622849723</v>
      </c>
      <c r="T53" s="1">
        <v>0.82689999999999997</v>
      </c>
      <c r="U53" s="1">
        <v>0.1065</v>
      </c>
      <c r="V53" s="1">
        <v>7.766</v>
      </c>
      <c r="W53" s="1">
        <v>8.117E-15</v>
      </c>
      <c r="X53" s="2">
        <v>8.4903820000000003E-14</v>
      </c>
      <c r="Y53" s="1">
        <v>0.86309999999999998</v>
      </c>
      <c r="Z53" s="1">
        <v>0.10829999999999999</v>
      </c>
      <c r="AA53" s="1">
        <v>7.9722999999999997</v>
      </c>
      <c r="AB53" s="1">
        <v>1.5573000000000001E-15</v>
      </c>
      <c r="AC53" s="2">
        <v>1.6621793877550999E-14</v>
      </c>
      <c r="AD53" s="1">
        <v>-0.23832743737380535</v>
      </c>
    </row>
    <row r="54" spans="1:30" x14ac:dyDescent="0.25">
      <c r="A54" s="60" t="s">
        <v>1883</v>
      </c>
      <c r="B54" s="1" t="s">
        <v>119</v>
      </c>
      <c r="C54" s="1">
        <v>2.75E-2</v>
      </c>
      <c r="D54" s="1">
        <v>3.2629999999999998E-3</v>
      </c>
      <c r="E54" s="1">
        <v>8.4278271529267546</v>
      </c>
      <c r="F54" s="1">
        <v>0.50700000000000001</v>
      </c>
      <c r="G54" s="1">
        <v>0.1075</v>
      </c>
      <c r="H54" s="1">
        <v>4.7149999999999999</v>
      </c>
      <c r="I54" s="2">
        <v>2.4159999999999998E-6</v>
      </c>
      <c r="J54" s="2">
        <v>2.0413870967741901E-5</v>
      </c>
      <c r="K54" s="1">
        <v>0.52749999999999997</v>
      </c>
      <c r="L54" s="1">
        <v>0.12039999999999999</v>
      </c>
      <c r="M54" s="1">
        <v>4.3819999999999997</v>
      </c>
      <c r="N54" s="1">
        <v>1.1759999999999999E-5</v>
      </c>
      <c r="O54" s="1">
        <v>8.2006400000000001E-5</v>
      </c>
      <c r="P54" s="1">
        <v>-0.12700765833331579</v>
      </c>
      <c r="Q54" s="1">
        <v>3.3239999999999999E-2</v>
      </c>
      <c r="R54" s="1">
        <v>2.908E-3</v>
      </c>
      <c r="S54" s="1">
        <v>11.430536451169187</v>
      </c>
      <c r="T54" s="1">
        <v>0.57920000000000005</v>
      </c>
      <c r="U54" s="1">
        <v>7.3450000000000001E-2</v>
      </c>
      <c r="V54" s="1">
        <v>7.8860000000000001</v>
      </c>
      <c r="W54" s="1">
        <v>3.1290000000000002E-15</v>
      </c>
      <c r="X54" s="2">
        <v>3.4093062499999997E-14</v>
      </c>
      <c r="Y54" s="1">
        <v>0.58520000000000005</v>
      </c>
      <c r="Z54" s="1">
        <v>7.3599999999999999E-2</v>
      </c>
      <c r="AA54" s="1">
        <v>7.9561000000000002</v>
      </c>
      <c r="AB54" s="1">
        <v>1.7760000000000001E-15</v>
      </c>
      <c r="AC54" s="2">
        <v>1.857696E-14</v>
      </c>
      <c r="AD54" s="1">
        <v>-5.7703345526480231E-2</v>
      </c>
    </row>
    <row r="55" spans="1:30" x14ac:dyDescent="0.25">
      <c r="A55" s="60" t="s">
        <v>1886</v>
      </c>
      <c r="B55" s="1" t="s">
        <v>114</v>
      </c>
      <c r="C55" s="1">
        <v>3.5349999999999999E-2</v>
      </c>
      <c r="D55" s="1">
        <v>3.2910000000000001E-3</v>
      </c>
      <c r="E55" s="1">
        <v>10.741415982983895</v>
      </c>
      <c r="F55" s="1">
        <v>-0.36880000000000002</v>
      </c>
      <c r="G55" s="1">
        <v>9.9339999999999998E-2</v>
      </c>
      <c r="H55" s="1">
        <v>-3.7120000000000002</v>
      </c>
      <c r="I55" s="1">
        <v>2.0550000000000001E-4</v>
      </c>
      <c r="J55" s="2">
        <v>9.1860256410256395E-4</v>
      </c>
      <c r="K55" s="1">
        <v>-0.41399999999999998</v>
      </c>
      <c r="L55" s="1">
        <v>0.112</v>
      </c>
      <c r="M55" s="1">
        <v>-3.698</v>
      </c>
      <c r="N55" s="1">
        <v>2.173E-4</v>
      </c>
      <c r="O55" s="1">
        <v>9.4706583333333298E-4</v>
      </c>
      <c r="P55" s="1">
        <v>0.30192140753732966</v>
      </c>
      <c r="Q55" s="1">
        <v>3.424E-2</v>
      </c>
      <c r="R55" s="1">
        <v>3.0869999999999999E-3</v>
      </c>
      <c r="S55" s="1">
        <v>11.091674765144154</v>
      </c>
      <c r="T55" s="1">
        <v>-0.58760000000000001</v>
      </c>
      <c r="U55" s="1">
        <v>6.5369999999999998E-2</v>
      </c>
      <c r="V55" s="1">
        <v>-8.9890000000000008</v>
      </c>
      <c r="W55" s="1">
        <v>2.496E-19</v>
      </c>
      <c r="X55" s="2">
        <v>3.7297371428571401E-18</v>
      </c>
      <c r="Y55" s="1">
        <v>-0.57789999999999997</v>
      </c>
      <c r="Z55" s="1">
        <v>7.3099999999999998E-2</v>
      </c>
      <c r="AA55" s="1">
        <v>-7.9066999999999998</v>
      </c>
      <c r="AB55" s="1">
        <v>2.6438999999999998E-15</v>
      </c>
      <c r="AC55" s="2">
        <v>2.7112935294117599E-14</v>
      </c>
      <c r="AD55" s="1">
        <v>-9.8913457589013612E-2</v>
      </c>
    </row>
    <row r="56" spans="1:30" x14ac:dyDescent="0.25">
      <c r="A56" s="60" t="s">
        <v>1873</v>
      </c>
      <c r="B56" s="1" t="s">
        <v>125</v>
      </c>
      <c r="C56" s="1">
        <v>3.7010000000000001E-2</v>
      </c>
      <c r="D56" s="1">
        <v>3.7669999999999999E-3</v>
      </c>
      <c r="E56" s="1">
        <v>9.8247942659941607</v>
      </c>
      <c r="F56" s="1">
        <v>0.34160000000000001</v>
      </c>
      <c r="G56" s="1">
        <v>9.536E-2</v>
      </c>
      <c r="H56" s="1">
        <v>3.5819999999999999</v>
      </c>
      <c r="I56" s="1">
        <v>3.413E-4</v>
      </c>
      <c r="J56" s="2">
        <v>1.40551102362205E-3</v>
      </c>
      <c r="K56" s="1">
        <v>0.4904</v>
      </c>
      <c r="L56" s="1">
        <v>0.1143</v>
      </c>
      <c r="M56" s="1">
        <v>4.2910000000000004</v>
      </c>
      <c r="N56" s="1">
        <v>1.7759999999999999E-5</v>
      </c>
      <c r="O56" s="1">
        <v>1.14672592592593E-4</v>
      </c>
      <c r="P56" s="1">
        <v>-0.99962580810794965</v>
      </c>
      <c r="Q56" s="1">
        <v>5.1520000000000003E-2</v>
      </c>
      <c r="R56" s="1">
        <v>3.9649999999999998E-3</v>
      </c>
      <c r="S56" s="1">
        <v>12.993694829760406</v>
      </c>
      <c r="T56" s="1">
        <v>0.42809999999999998</v>
      </c>
      <c r="U56" s="1">
        <v>5.9209999999999999E-2</v>
      </c>
      <c r="V56" s="1">
        <v>7.23</v>
      </c>
      <c r="W56" s="1">
        <v>4.832E-13</v>
      </c>
      <c r="X56" s="2">
        <v>4.0895225806451599E-12</v>
      </c>
      <c r="Y56" s="1">
        <v>0.45729999999999998</v>
      </c>
      <c r="Z56" s="1">
        <v>5.9499999999999997E-2</v>
      </c>
      <c r="AA56" s="1">
        <v>7.6791</v>
      </c>
      <c r="AB56" s="1">
        <v>1.6016000000000002E-14</v>
      </c>
      <c r="AC56" s="2">
        <v>1.6108399999999999E-13</v>
      </c>
      <c r="AD56" s="1">
        <v>-0.34786380927947241</v>
      </c>
    </row>
    <row r="57" spans="1:30" x14ac:dyDescent="0.25">
      <c r="A57" s="60">
        <v>845</v>
      </c>
      <c r="B57" s="1" t="s">
        <v>114</v>
      </c>
      <c r="C57" s="1">
        <v>9.8799999999999999E-2</v>
      </c>
      <c r="D57" s="1">
        <v>6.6109999999999997E-3</v>
      </c>
      <c r="E57" s="1">
        <v>14.94478898805022</v>
      </c>
      <c r="F57" s="1">
        <v>-0.2838</v>
      </c>
      <c r="G57" s="1">
        <v>7.3200000000000001E-2</v>
      </c>
      <c r="H57" s="1">
        <v>-3.8769999999999998</v>
      </c>
      <c r="I57" s="1">
        <v>1.058E-4</v>
      </c>
      <c r="J57" s="2">
        <v>5.2698476190476203E-4</v>
      </c>
      <c r="K57" s="1">
        <v>-0.37990000000000002</v>
      </c>
      <c r="L57" s="1">
        <v>9.0670000000000001E-2</v>
      </c>
      <c r="M57" s="1">
        <v>-4.1900000000000004</v>
      </c>
      <c r="N57" s="1">
        <v>2.7889999999999999E-5</v>
      </c>
      <c r="O57" s="1">
        <v>1.7160552941176499E-4</v>
      </c>
      <c r="P57" s="1">
        <v>0.82467888228747144</v>
      </c>
      <c r="Q57" s="1">
        <v>0.1162</v>
      </c>
      <c r="R57" s="1">
        <v>5.8589999999999996E-3</v>
      </c>
      <c r="S57" s="1">
        <v>19.832735961768222</v>
      </c>
      <c r="T57" s="1">
        <v>-0.32169999999999999</v>
      </c>
      <c r="U57" s="1">
        <v>4.947E-2</v>
      </c>
      <c r="V57" s="1">
        <v>-6.5030000000000001</v>
      </c>
      <c r="W57" s="1">
        <v>7.8820000000000005E-11</v>
      </c>
      <c r="X57" s="2">
        <v>5.6469671232876701E-10</v>
      </c>
      <c r="Y57" s="1">
        <v>-0.379</v>
      </c>
      <c r="Z57" s="1">
        <v>4.9599999999999998E-2</v>
      </c>
      <c r="AA57" s="1">
        <v>-7.6372999999999998</v>
      </c>
      <c r="AB57" s="1">
        <v>2.2174000000000001E-14</v>
      </c>
      <c r="AC57" s="2">
        <v>2.1881135849056599E-13</v>
      </c>
      <c r="AD57" s="1">
        <v>0.81795061429656779</v>
      </c>
    </row>
    <row r="58" spans="1:30" x14ac:dyDescent="0.25">
      <c r="A58" s="60">
        <v>2492</v>
      </c>
      <c r="B58" s="1" t="s">
        <v>123</v>
      </c>
      <c r="C58" s="1">
        <v>4.2680000000000003E-2</v>
      </c>
      <c r="D58" s="1">
        <v>3.7729999999999999E-3</v>
      </c>
      <c r="E58" s="1">
        <v>11.311953352769681</v>
      </c>
      <c r="F58" s="1">
        <v>0.38250000000000001</v>
      </c>
      <c r="G58" s="1">
        <v>8.795E-2</v>
      </c>
      <c r="H58" s="1">
        <v>4.3490000000000002</v>
      </c>
      <c r="I58" s="2">
        <v>1.365E-5</v>
      </c>
      <c r="J58" s="2">
        <v>9.1359493670886102E-5</v>
      </c>
      <c r="K58" s="1">
        <v>0.52149999999999996</v>
      </c>
      <c r="L58" s="1">
        <v>0.10979999999999999</v>
      </c>
      <c r="M58" s="1">
        <v>4.75</v>
      </c>
      <c r="N58" s="1">
        <v>2.0360000000000001E-6</v>
      </c>
      <c r="O58" s="1">
        <v>1.8331593220338999E-5</v>
      </c>
      <c r="P58" s="1">
        <v>-0.98804851587878018</v>
      </c>
      <c r="Q58" s="1">
        <v>5.5370000000000003E-2</v>
      </c>
      <c r="R58" s="1">
        <v>3.4450000000000001E-3</v>
      </c>
      <c r="S58" s="1">
        <v>16.072568940493468</v>
      </c>
      <c r="T58" s="1">
        <v>0.41760000000000003</v>
      </c>
      <c r="U58" s="1">
        <v>6.0229999999999999E-2</v>
      </c>
      <c r="V58" s="1">
        <v>6.9340000000000002</v>
      </c>
      <c r="W58" s="1">
        <v>4.1040000000000003E-12</v>
      </c>
      <c r="X58" s="2">
        <v>3.3021415384615399E-11</v>
      </c>
      <c r="Y58" s="1">
        <v>0.45860000000000001</v>
      </c>
      <c r="Z58" s="1">
        <v>6.08E-2</v>
      </c>
      <c r="AA58" s="1">
        <v>7.5480999999999998</v>
      </c>
      <c r="AB58" s="1">
        <v>4.4165999999999997E-14</v>
      </c>
      <c r="AC58" s="2">
        <v>4.2775588888888899E-13</v>
      </c>
      <c r="AD58" s="1">
        <v>-0.47907223858642639</v>
      </c>
    </row>
    <row r="59" spans="1:30" x14ac:dyDescent="0.25">
      <c r="A59" s="60" t="s">
        <v>1884</v>
      </c>
      <c r="B59" s="1" t="s">
        <v>113</v>
      </c>
      <c r="C59" s="1">
        <v>3.2820000000000002E-2</v>
      </c>
      <c r="D59" s="1">
        <v>3.2680000000000001E-3</v>
      </c>
      <c r="E59" s="1">
        <v>10.042839657282743</v>
      </c>
      <c r="F59" s="1">
        <v>0.55100000000000005</v>
      </c>
      <c r="G59" s="1">
        <v>9.9959999999999993E-2</v>
      </c>
      <c r="H59" s="1">
        <v>5.5119999999999996</v>
      </c>
      <c r="I59" s="2">
        <v>3.5539999999999999E-8</v>
      </c>
      <c r="J59" s="2">
        <v>4.5284146341463399E-7</v>
      </c>
      <c r="K59" s="1">
        <v>0.59250000000000003</v>
      </c>
      <c r="L59" s="1">
        <v>0.12989999999999999</v>
      </c>
      <c r="M59" s="1">
        <v>4.5620000000000003</v>
      </c>
      <c r="N59" s="1">
        <v>5.0549999999999999E-6</v>
      </c>
      <c r="O59" s="1">
        <v>3.9459179104477603E-5</v>
      </c>
      <c r="P59" s="1">
        <v>-0.25318997025062906</v>
      </c>
      <c r="Q59" s="1">
        <v>2.9690000000000001E-2</v>
      </c>
      <c r="R59" s="1">
        <v>2.928E-3</v>
      </c>
      <c r="S59" s="1">
        <v>10.140027322404372</v>
      </c>
      <c r="T59" s="1">
        <v>0.59060000000000001</v>
      </c>
      <c r="U59" s="1">
        <v>7.0650000000000004E-2</v>
      </c>
      <c r="V59" s="1">
        <v>8.359</v>
      </c>
      <c r="W59" s="1">
        <v>6.3000000000000001E-17</v>
      </c>
      <c r="X59" s="2">
        <v>7.8450000000000003E-16</v>
      </c>
      <c r="Y59" s="1">
        <v>0.56850000000000001</v>
      </c>
      <c r="Z59" s="1">
        <v>7.5499999999999998E-2</v>
      </c>
      <c r="AA59" s="1">
        <v>7.5301999999999998</v>
      </c>
      <c r="AB59" s="1">
        <v>5.0668000000000001E-14</v>
      </c>
      <c r="AC59" s="2">
        <v>4.8180661818181801E-13</v>
      </c>
      <c r="AD59" s="1">
        <v>0.21373195096032618</v>
      </c>
    </row>
    <row r="60" spans="1:30" x14ac:dyDescent="0.25">
      <c r="A60" s="60">
        <v>4548</v>
      </c>
      <c r="B60" s="1" t="s">
        <v>113</v>
      </c>
      <c r="C60" s="1">
        <v>6.7199999999999996E-2</v>
      </c>
      <c r="D60" s="1">
        <v>9.4680000000000007E-3</v>
      </c>
      <c r="E60" s="1">
        <v>7.097591888466412</v>
      </c>
      <c r="F60" s="1">
        <v>0.5756</v>
      </c>
      <c r="G60" s="1">
        <v>0.11990000000000001</v>
      </c>
      <c r="H60" s="1">
        <v>4.8</v>
      </c>
      <c r="I60" s="2">
        <v>1.5889999999999999E-6</v>
      </c>
      <c r="J60" s="2">
        <v>1.39466666666667E-5</v>
      </c>
      <c r="K60" s="1">
        <v>0.67730000000000001</v>
      </c>
      <c r="L60" s="1">
        <v>0.14499999999999999</v>
      </c>
      <c r="M60" s="1">
        <v>4.6710000000000003</v>
      </c>
      <c r="N60" s="1">
        <v>3.0010000000000002E-6</v>
      </c>
      <c r="O60" s="1">
        <v>2.4913063492063498E-5</v>
      </c>
      <c r="P60" s="1">
        <v>-0.54052169073440037</v>
      </c>
      <c r="Q60" s="1">
        <v>9.7439999999999999E-2</v>
      </c>
      <c r="R60" s="1">
        <v>8.4049999999999993E-3</v>
      </c>
      <c r="S60" s="1">
        <v>11.593099345627603</v>
      </c>
      <c r="T60" s="1">
        <v>0.64610000000000001</v>
      </c>
      <c r="U60" s="1">
        <v>6.9900000000000004E-2</v>
      </c>
      <c r="V60" s="1">
        <v>9.2439999999999998</v>
      </c>
      <c r="W60" s="1">
        <v>2.368E-20</v>
      </c>
      <c r="X60" s="2">
        <v>3.7529212121212098E-19</v>
      </c>
      <c r="Y60" s="1">
        <v>0.5484</v>
      </c>
      <c r="Z60" s="1">
        <v>7.3599999999999999E-2</v>
      </c>
      <c r="AA60" s="1">
        <v>7.4513999999999996</v>
      </c>
      <c r="AB60" s="1">
        <v>9.2347999999999999E-14</v>
      </c>
      <c r="AC60" s="2">
        <v>8.6246435714285699E-13</v>
      </c>
      <c r="AD60" s="1">
        <v>0.96252794253630691</v>
      </c>
    </row>
    <row r="61" spans="1:30" x14ac:dyDescent="0.25">
      <c r="A61" s="60">
        <v>20517</v>
      </c>
      <c r="B61" s="1" t="s">
        <v>113</v>
      </c>
      <c r="C61" s="1">
        <v>5.5320000000000001E-2</v>
      </c>
      <c r="D61" s="1">
        <v>1.0240000000000001E-2</v>
      </c>
      <c r="E61" s="1">
        <v>5.40234375</v>
      </c>
      <c r="F61" s="1">
        <v>0.82279999999999998</v>
      </c>
      <c r="G61" s="1">
        <v>9.2979999999999993E-2</v>
      </c>
      <c r="H61" s="1">
        <v>8.85</v>
      </c>
      <c r="I61" s="2">
        <v>8.7680000000000003E-19</v>
      </c>
      <c r="J61" s="2">
        <v>3.9224999999999999E-17</v>
      </c>
      <c r="K61" s="1">
        <v>0.79579999999999995</v>
      </c>
      <c r="L61" s="1">
        <v>0.12039999999999999</v>
      </c>
      <c r="M61" s="1">
        <v>6.6070000000000002</v>
      </c>
      <c r="N61" s="1">
        <v>3.9190000000000002E-11</v>
      </c>
      <c r="O61" s="1">
        <v>1.0731959999999999E-9</v>
      </c>
      <c r="P61" s="1">
        <v>0.17748782623746268</v>
      </c>
      <c r="Q61" s="1">
        <v>4.7750000000000001E-2</v>
      </c>
      <c r="R61" s="1">
        <v>7.8120000000000004E-3</v>
      </c>
      <c r="S61" s="1">
        <v>6.1123911930363537</v>
      </c>
      <c r="T61" s="1">
        <v>0.68100000000000005</v>
      </c>
      <c r="U61" s="1">
        <v>7.4649999999999994E-2</v>
      </c>
      <c r="V61" s="1">
        <v>9.1219999999999999</v>
      </c>
      <c r="W61" s="1">
        <v>7.3829999999999998E-20</v>
      </c>
      <c r="X61" s="2">
        <v>1.1356791176470601E-18</v>
      </c>
      <c r="Y61" s="1">
        <v>0.59840000000000004</v>
      </c>
      <c r="Z61" s="1">
        <v>8.2299999999999998E-2</v>
      </c>
      <c r="AA61" s="1">
        <v>7.2705000000000002</v>
      </c>
      <c r="AB61" s="1">
        <v>3.5810000000000001E-13</v>
      </c>
      <c r="AC61" s="2">
        <v>3.28572456140351E-12</v>
      </c>
      <c r="AD61" s="1">
        <v>0.74339297032346152</v>
      </c>
    </row>
    <row r="62" spans="1:30" x14ac:dyDescent="0.25">
      <c r="A62" s="60" t="s">
        <v>1880</v>
      </c>
      <c r="B62" s="1" t="s">
        <v>120</v>
      </c>
      <c r="C62" s="1">
        <v>3.049E-2</v>
      </c>
      <c r="D62" s="1">
        <v>3.0049999999999999E-3</v>
      </c>
      <c r="E62" s="1">
        <v>10.146422628951747</v>
      </c>
      <c r="F62" s="1">
        <v>0.40649999999999997</v>
      </c>
      <c r="G62" s="1">
        <v>9.6110000000000001E-2</v>
      </c>
      <c r="H62" s="1">
        <v>4.2300000000000004</v>
      </c>
      <c r="I62" s="2">
        <v>2.34E-5</v>
      </c>
      <c r="J62" s="2">
        <v>1.4569285714285699E-4</v>
      </c>
      <c r="K62" s="1">
        <v>0.53420000000000001</v>
      </c>
      <c r="L62" s="1">
        <v>0.1163</v>
      </c>
      <c r="M62" s="1">
        <v>4.593</v>
      </c>
      <c r="N62" s="1">
        <v>4.369E-6</v>
      </c>
      <c r="O62" s="1">
        <v>3.4621015151515099E-5</v>
      </c>
      <c r="P62" s="1">
        <v>-0.84640426901142496</v>
      </c>
      <c r="Q62" s="1">
        <v>2.6780000000000002E-2</v>
      </c>
      <c r="R62" s="1">
        <v>2.7889999999999998E-3</v>
      </c>
      <c r="S62" s="1">
        <v>9.6020078881319488</v>
      </c>
      <c r="T62" s="1">
        <v>0.59299999999999997</v>
      </c>
      <c r="U62" s="1">
        <v>7.7789999999999998E-2</v>
      </c>
      <c r="V62" s="1">
        <v>7.6219999999999999</v>
      </c>
      <c r="W62" s="1">
        <v>2.4910000000000001E-14</v>
      </c>
      <c r="X62" s="2">
        <v>2.5053711538461498E-13</v>
      </c>
      <c r="Y62" s="1">
        <v>0.54590000000000005</v>
      </c>
      <c r="Z62" s="1">
        <v>7.5700000000000003E-2</v>
      </c>
      <c r="AA62" s="1">
        <v>7.2092000000000001</v>
      </c>
      <c r="AB62" s="1">
        <v>5.6267999999999998E-13</v>
      </c>
      <c r="AC62" s="2">
        <v>5.07382137931035E-12</v>
      </c>
      <c r="AD62" s="1">
        <v>0.43392588850845787</v>
      </c>
    </row>
    <row r="63" spans="1:30" x14ac:dyDescent="0.25">
      <c r="A63" s="60">
        <v>2257</v>
      </c>
      <c r="B63" s="1" t="s">
        <v>116</v>
      </c>
      <c r="C63" s="1">
        <v>5.0340000000000003E-2</v>
      </c>
      <c r="D63" s="1">
        <v>3.9740000000000001E-3</v>
      </c>
      <c r="E63" s="1">
        <v>12.667337695017615</v>
      </c>
      <c r="F63" s="1">
        <v>0.52669999999999995</v>
      </c>
      <c r="G63" s="1">
        <v>9.5339999999999994E-2</v>
      </c>
      <c r="H63" s="1">
        <v>5.524</v>
      </c>
      <c r="I63" s="2">
        <v>3.3139999999999998E-8</v>
      </c>
      <c r="J63" s="2">
        <v>4.327825E-7</v>
      </c>
      <c r="K63" s="1">
        <v>0.66420000000000001</v>
      </c>
      <c r="L63" s="1">
        <v>0.1105</v>
      </c>
      <c r="M63" s="1">
        <v>6.01</v>
      </c>
      <c r="N63" s="1">
        <v>1.8570000000000001E-9</v>
      </c>
      <c r="O63" s="1">
        <v>3.7354269230769198E-8</v>
      </c>
      <c r="P63" s="1">
        <v>-0.94213523679842526</v>
      </c>
      <c r="Q63" s="1">
        <v>5.5169999999999997E-2</v>
      </c>
      <c r="R63" s="1">
        <v>3.6840000000000002E-3</v>
      </c>
      <c r="S63" s="1">
        <v>14.975570032573287</v>
      </c>
      <c r="T63" s="1">
        <v>0.41389999999999999</v>
      </c>
      <c r="U63" s="1">
        <v>5.1369999999999999E-2</v>
      </c>
      <c r="V63" s="1">
        <v>8.0579999999999998</v>
      </c>
      <c r="W63" s="1">
        <v>7.7390000000000001E-16</v>
      </c>
      <c r="X63" s="2">
        <v>8.7989065217391297E-15</v>
      </c>
      <c r="Y63" s="1">
        <v>0.39019999999999999</v>
      </c>
      <c r="Z63" s="1">
        <v>5.45E-2</v>
      </c>
      <c r="AA63" s="1">
        <v>7.1586999999999996</v>
      </c>
      <c r="AB63" s="1">
        <v>8.1441999999999998E-13</v>
      </c>
      <c r="AC63" s="2">
        <v>7.2193501694915297E-12</v>
      </c>
      <c r="AD63" s="1">
        <v>0.31644680358597271</v>
      </c>
    </row>
    <row r="64" spans="1:30" x14ac:dyDescent="0.25">
      <c r="A64" s="60" t="s">
        <v>1862</v>
      </c>
      <c r="B64" s="1" t="s">
        <v>114</v>
      </c>
      <c r="C64" s="1">
        <v>2.6110000000000001E-2</v>
      </c>
      <c r="D64" s="1">
        <v>3.3219999999999999E-3</v>
      </c>
      <c r="E64" s="1">
        <v>7.859723058398556</v>
      </c>
      <c r="F64" s="1">
        <v>0.43269999999999997</v>
      </c>
      <c r="G64" s="1">
        <v>9.9519999999999997E-2</v>
      </c>
      <c r="H64" s="1">
        <v>4.3479999999999999</v>
      </c>
      <c r="I64" s="2">
        <v>1.375E-5</v>
      </c>
      <c r="J64" s="2">
        <v>9.1359493670886102E-5</v>
      </c>
      <c r="K64" s="1">
        <v>0.49059999999999998</v>
      </c>
      <c r="L64" s="1">
        <v>0.11559999999999999</v>
      </c>
      <c r="M64" s="1">
        <v>4.2439999999999998</v>
      </c>
      <c r="N64" s="1">
        <v>2.192E-5</v>
      </c>
      <c r="O64" s="1">
        <v>1.38122409638554E-4</v>
      </c>
      <c r="P64" s="1">
        <v>-0.37957959559656507</v>
      </c>
      <c r="Q64" s="1">
        <v>2.2599999999999999E-2</v>
      </c>
      <c r="R64" s="1">
        <v>2.9619999999999998E-3</v>
      </c>
      <c r="S64" s="1">
        <v>7.6299797434166106</v>
      </c>
      <c r="T64" s="1">
        <v>0.51939999999999997</v>
      </c>
      <c r="U64" s="1">
        <v>8.6230000000000001E-2</v>
      </c>
      <c r="V64" s="1">
        <v>6.024</v>
      </c>
      <c r="W64" s="1">
        <v>1.7059999999999999E-9</v>
      </c>
      <c r="X64" s="2">
        <v>1.04969176470588E-8</v>
      </c>
      <c r="Y64" s="1">
        <v>0.63190000000000002</v>
      </c>
      <c r="Z64" s="1">
        <v>8.9200000000000002E-2</v>
      </c>
      <c r="AA64" s="1">
        <v>7.0830000000000002</v>
      </c>
      <c r="AB64" s="1">
        <v>1.4110999999999999E-12</v>
      </c>
      <c r="AC64" s="2">
        <v>1.2300088333333299E-11</v>
      </c>
      <c r="AD64" s="1">
        <v>-0.90677894462169872</v>
      </c>
    </row>
    <row r="65" spans="1:30" x14ac:dyDescent="0.25">
      <c r="A65" s="60" t="s">
        <v>1876</v>
      </c>
      <c r="B65" s="1" t="s">
        <v>121</v>
      </c>
      <c r="C65" s="1">
        <v>2.4989999999999998E-2</v>
      </c>
      <c r="D65" s="1">
        <v>2.9949999999999998E-3</v>
      </c>
      <c r="E65" s="1">
        <v>8.3439065108514185</v>
      </c>
      <c r="F65" s="1">
        <v>0.3296</v>
      </c>
      <c r="G65" s="1">
        <v>0.1172</v>
      </c>
      <c r="H65" s="1">
        <v>2.8109999999999999</v>
      </c>
      <c r="I65" s="1">
        <v>4.9389999999999998E-3</v>
      </c>
      <c r="J65" s="2">
        <v>1.3962686486486501E-2</v>
      </c>
      <c r="K65" s="1">
        <v>0.42020000000000002</v>
      </c>
      <c r="L65" s="1">
        <v>0.1249</v>
      </c>
      <c r="M65" s="1">
        <v>3.3650000000000002</v>
      </c>
      <c r="N65" s="1">
        <v>7.6550000000000001E-4</v>
      </c>
      <c r="O65" s="1">
        <v>2.9223102189781E-3</v>
      </c>
      <c r="P65" s="1">
        <v>-0.52896734154768699</v>
      </c>
      <c r="Q65" s="1">
        <v>3.0630000000000001E-2</v>
      </c>
      <c r="R65" s="1">
        <v>2.9919999999999999E-3</v>
      </c>
      <c r="S65" s="1">
        <v>10.237299465240643</v>
      </c>
      <c r="T65" s="1">
        <v>0.55710000000000004</v>
      </c>
      <c r="U65" s="1">
        <v>7.4999999999999997E-2</v>
      </c>
      <c r="V65" s="1">
        <v>7.4279999999999999</v>
      </c>
      <c r="W65" s="1">
        <v>1.1029999999999999E-13</v>
      </c>
      <c r="X65" s="2">
        <v>1.01205087719298E-12</v>
      </c>
      <c r="Y65" s="1">
        <v>0.52659999999999996</v>
      </c>
      <c r="Z65" s="1">
        <v>7.4899999999999994E-2</v>
      </c>
      <c r="AA65" s="1">
        <v>7.0293000000000001</v>
      </c>
      <c r="AB65" s="1">
        <v>2.0749999999999999E-12</v>
      </c>
      <c r="AC65" s="2">
        <v>1.7790573770491801E-11</v>
      </c>
      <c r="AD65" s="1">
        <v>0.28774852604646012</v>
      </c>
    </row>
    <row r="66" spans="1:30" x14ac:dyDescent="0.25">
      <c r="A66" s="60" t="s">
        <v>1859</v>
      </c>
      <c r="B66" s="1" t="s">
        <v>114</v>
      </c>
      <c r="C66" s="1">
        <v>3.005E-2</v>
      </c>
      <c r="D66" s="1">
        <v>3.5959999999999998E-3</v>
      </c>
      <c r="E66" s="1">
        <v>8.3565072302558399</v>
      </c>
      <c r="F66" s="1">
        <v>0.3246</v>
      </c>
      <c r="G66" s="1">
        <v>9.332E-2</v>
      </c>
      <c r="H66" s="1">
        <v>3.4780000000000002</v>
      </c>
      <c r="I66" s="1">
        <v>5.0509999999999997E-4</v>
      </c>
      <c r="J66" s="2">
        <v>1.9424066176470601E-3</v>
      </c>
      <c r="K66" s="1">
        <v>0.32850000000000001</v>
      </c>
      <c r="L66" s="1">
        <v>0.104</v>
      </c>
      <c r="M66" s="1">
        <v>3.1579999999999999</v>
      </c>
      <c r="N66" s="1">
        <v>1.588E-3</v>
      </c>
      <c r="O66" s="1">
        <v>5.6787905405405398E-3</v>
      </c>
      <c r="P66" s="1">
        <v>-2.7910864301329712E-2</v>
      </c>
      <c r="Q66" s="1">
        <v>2.7300000000000001E-2</v>
      </c>
      <c r="R66" s="1">
        <v>2.96E-3</v>
      </c>
      <c r="S66" s="1">
        <v>9.2229729729729737</v>
      </c>
      <c r="T66" s="1">
        <v>0.48199999999999998</v>
      </c>
      <c r="U66" s="1">
        <v>8.0869999999999997E-2</v>
      </c>
      <c r="V66" s="1">
        <v>5.9589999999999996</v>
      </c>
      <c r="W66" s="1">
        <v>2.5319999999999999E-9</v>
      </c>
      <c r="X66" s="2">
        <v>1.48790561797753E-8</v>
      </c>
      <c r="Y66" s="1">
        <v>0.57330000000000003</v>
      </c>
      <c r="Z66" s="1">
        <v>8.2699999999999996E-2</v>
      </c>
      <c r="AA66" s="1">
        <v>6.9322999999999997</v>
      </c>
      <c r="AB66" s="1">
        <v>4.1408999999999999E-12</v>
      </c>
      <c r="AC66" s="2">
        <v>3.4930495161290297E-11</v>
      </c>
      <c r="AD66" s="1">
        <v>-0.78932333723870962</v>
      </c>
    </row>
    <row r="67" spans="1:30" x14ac:dyDescent="0.25">
      <c r="A67" s="60">
        <v>4559</v>
      </c>
      <c r="B67" s="1" t="s">
        <v>113</v>
      </c>
      <c r="C67" s="1">
        <v>5.7270000000000001E-2</v>
      </c>
      <c r="D67" s="1">
        <v>8.6940000000000003E-3</v>
      </c>
      <c r="E67" s="1">
        <v>6.587301587301587</v>
      </c>
      <c r="F67" s="1">
        <v>0.78269999999999995</v>
      </c>
      <c r="G67" s="1">
        <v>0.12640000000000001</v>
      </c>
      <c r="H67" s="1">
        <v>6.19</v>
      </c>
      <c r="I67" s="2">
        <v>6.0029999999999998E-10</v>
      </c>
      <c r="J67" s="2">
        <v>1.0820689655172399E-8</v>
      </c>
      <c r="K67" s="1">
        <v>0.56610000000000005</v>
      </c>
      <c r="L67" s="1">
        <v>0.14019999999999999</v>
      </c>
      <c r="M67" s="1">
        <v>4.0380000000000003</v>
      </c>
      <c r="N67" s="1">
        <v>5.3860000000000003E-5</v>
      </c>
      <c r="O67" s="1">
        <v>2.9966787234042601E-4</v>
      </c>
      <c r="P67" s="1">
        <v>1.1474460053505362</v>
      </c>
      <c r="Q67" s="1">
        <v>5.7000000000000002E-2</v>
      </c>
      <c r="R67" s="1">
        <v>7.4809999999999998E-3</v>
      </c>
      <c r="S67" s="1">
        <v>7.6193022323218829</v>
      </c>
      <c r="T67" s="1">
        <v>0.71819999999999995</v>
      </c>
      <c r="U67" s="1">
        <v>8.6989999999999998E-2</v>
      </c>
      <c r="V67" s="1">
        <v>8.2560000000000002</v>
      </c>
      <c r="W67" s="1">
        <v>1.505E-16</v>
      </c>
      <c r="X67" s="2">
        <v>1.8305000000000001E-15</v>
      </c>
      <c r="Y67" s="1">
        <v>0.62990000000000002</v>
      </c>
      <c r="Z67" s="1">
        <v>9.2799999999999994E-2</v>
      </c>
      <c r="AA67" s="1">
        <v>6.79</v>
      </c>
      <c r="AB67" s="1">
        <v>1.1213000000000001E-11</v>
      </c>
      <c r="AC67" s="2">
        <v>9.3085698412698395E-11</v>
      </c>
      <c r="AD67" s="1">
        <v>0.69419826287426023</v>
      </c>
    </row>
    <row r="68" spans="1:30" x14ac:dyDescent="0.25">
      <c r="A68" s="60" t="s">
        <v>1867</v>
      </c>
      <c r="B68" s="1" t="s">
        <v>113</v>
      </c>
      <c r="C68" s="1">
        <v>2.009E-2</v>
      </c>
      <c r="D68" s="1">
        <v>2.6670000000000001E-3</v>
      </c>
      <c r="E68" s="1">
        <v>7.5328083989501309</v>
      </c>
      <c r="F68" s="1">
        <v>-0.49690000000000001</v>
      </c>
      <c r="G68" s="1">
        <v>0.1336</v>
      </c>
      <c r="H68" s="1">
        <v>-3.72</v>
      </c>
      <c r="I68" s="1">
        <v>1.9900000000000001E-4</v>
      </c>
      <c r="J68" s="2">
        <v>8.9721551724137899E-4</v>
      </c>
      <c r="K68" s="1">
        <v>-0.63380000000000003</v>
      </c>
      <c r="L68" s="1">
        <v>0.14530000000000001</v>
      </c>
      <c r="M68" s="1">
        <v>-4.3620000000000001</v>
      </c>
      <c r="N68" s="1">
        <v>1.289E-5</v>
      </c>
      <c r="O68" s="1">
        <v>8.7551558441558406E-5</v>
      </c>
      <c r="P68" s="1">
        <v>0.69356652195269108</v>
      </c>
      <c r="Q68" s="1">
        <v>2.0330000000000001E-2</v>
      </c>
      <c r="R68" s="1">
        <v>2.6549999999999998E-3</v>
      </c>
      <c r="S68" s="1">
        <v>7.6572504708097942</v>
      </c>
      <c r="T68" s="1">
        <v>-0.59150000000000003</v>
      </c>
      <c r="U68" s="1">
        <v>9.289E-2</v>
      </c>
      <c r="V68" s="1">
        <v>-6.367</v>
      </c>
      <c r="W68" s="1">
        <v>1.9219999999999999E-10</v>
      </c>
      <c r="X68" s="2">
        <v>1.3226394736842099E-9</v>
      </c>
      <c r="Y68" s="1">
        <v>-0.62109999999999999</v>
      </c>
      <c r="Z68" s="1">
        <v>9.1999999999999998E-2</v>
      </c>
      <c r="AA68" s="1">
        <v>-6.7526999999999999</v>
      </c>
      <c r="AB68" s="1">
        <v>1.451E-11</v>
      </c>
      <c r="AC68" s="2">
        <v>1.1857390624999999E-10</v>
      </c>
      <c r="AD68" s="1">
        <v>0.22640616835909422</v>
      </c>
    </row>
    <row r="69" spans="1:30" x14ac:dyDescent="0.25">
      <c r="A69" s="60" t="s">
        <v>1871</v>
      </c>
      <c r="B69" s="1" t="s">
        <v>114</v>
      </c>
      <c r="C69" s="1">
        <v>3.1530000000000002E-2</v>
      </c>
      <c r="D69" s="1">
        <v>3.1870000000000002E-3</v>
      </c>
      <c r="E69" s="1">
        <v>9.8933165986821461</v>
      </c>
      <c r="F69" s="1">
        <v>-0.16880000000000001</v>
      </c>
      <c r="G69" s="1">
        <v>0.11020000000000001</v>
      </c>
      <c r="H69" s="1">
        <v>-1.532</v>
      </c>
      <c r="I69" s="1">
        <v>0.1255</v>
      </c>
      <c r="J69" s="2">
        <v>0.22095872483221499</v>
      </c>
      <c r="K69" s="1">
        <v>-0.26640000000000003</v>
      </c>
      <c r="L69" s="1">
        <v>0.12429999999999999</v>
      </c>
      <c r="M69" s="1">
        <v>-2.1419999999999999</v>
      </c>
      <c r="N69" s="1">
        <v>3.2190000000000003E-2</v>
      </c>
      <c r="O69" s="1">
        <v>6.6363346456692895E-2</v>
      </c>
      <c r="P69" s="1">
        <v>0.58754118786924936</v>
      </c>
      <c r="Q69" s="1">
        <v>3.2989999999999998E-2</v>
      </c>
      <c r="R69" s="1">
        <v>3.0010000000000002E-3</v>
      </c>
      <c r="S69" s="1">
        <v>10.993002332555813</v>
      </c>
      <c r="T69" s="1">
        <v>-0.51190000000000002</v>
      </c>
      <c r="U69" s="1">
        <v>7.4319999999999997E-2</v>
      </c>
      <c r="V69" s="1">
        <v>-6.8869999999999996</v>
      </c>
      <c r="W69" s="1">
        <v>5.6839999999999996E-12</v>
      </c>
      <c r="X69" s="2">
        <v>4.3716647058823497E-11</v>
      </c>
      <c r="Y69" s="1">
        <v>-0.48780000000000001</v>
      </c>
      <c r="Z69" s="1">
        <v>7.2300000000000003E-2</v>
      </c>
      <c r="AA69" s="1">
        <v>-6.7450999999999999</v>
      </c>
      <c r="AB69" s="1">
        <v>1.5297000000000002E-11</v>
      </c>
      <c r="AC69" s="2">
        <v>1.2308201538461501E-10</v>
      </c>
      <c r="AD69" s="1">
        <v>-0.23243290635782182</v>
      </c>
    </row>
    <row r="70" spans="1:30" x14ac:dyDescent="0.25">
      <c r="A70" s="60">
        <v>137</v>
      </c>
      <c r="B70" s="1" t="s">
        <v>123</v>
      </c>
      <c r="C70" s="1">
        <v>7.1590000000000001E-2</v>
      </c>
      <c r="D70" s="1">
        <v>4.3550000000000004E-3</v>
      </c>
      <c r="E70" s="1">
        <v>16.43857634902411</v>
      </c>
      <c r="F70" s="1">
        <v>0.2974</v>
      </c>
      <c r="G70" s="1">
        <v>7.2459999999999997E-2</v>
      </c>
      <c r="H70" s="1">
        <v>4.1040000000000001</v>
      </c>
      <c r="I70" s="2">
        <v>4.0590000000000003E-5</v>
      </c>
      <c r="J70" s="2">
        <v>2.3858202247191001E-4</v>
      </c>
      <c r="K70" s="1">
        <v>0.4259</v>
      </c>
      <c r="L70" s="1">
        <v>8.4290000000000004E-2</v>
      </c>
      <c r="M70" s="1">
        <v>5.0529999999999999</v>
      </c>
      <c r="N70" s="1">
        <v>4.3459999999999999E-7</v>
      </c>
      <c r="O70" s="1">
        <v>4.5459160000000004E-6</v>
      </c>
      <c r="P70" s="1">
        <v>-1.1560517055030868</v>
      </c>
      <c r="Q70" s="1">
        <v>7.0480000000000001E-2</v>
      </c>
      <c r="R70" s="1">
        <v>3.5010000000000002E-3</v>
      </c>
      <c r="S70" s="1">
        <v>20.131391031133962</v>
      </c>
      <c r="T70" s="1">
        <v>0.36649999999999999</v>
      </c>
      <c r="U70" s="1">
        <v>5.6219999999999999E-2</v>
      </c>
      <c r="V70" s="1">
        <v>6.5190000000000001</v>
      </c>
      <c r="W70" s="1">
        <v>7.0539999999999996E-11</v>
      </c>
      <c r="X70" s="2">
        <v>5.1239472222222202E-10</v>
      </c>
      <c r="Y70" s="1">
        <v>0.39279999999999998</v>
      </c>
      <c r="Z70" s="1">
        <v>5.8400000000000001E-2</v>
      </c>
      <c r="AA70" s="1">
        <v>6.7298999999999998</v>
      </c>
      <c r="AB70" s="1">
        <v>1.6979E-11</v>
      </c>
      <c r="AC70" s="2">
        <v>1.3454571212121199E-10</v>
      </c>
      <c r="AD70" s="1">
        <v>-0.32443806784853957</v>
      </c>
    </row>
    <row r="71" spans="1:30" x14ac:dyDescent="0.25">
      <c r="A71" s="60" t="s">
        <v>1860</v>
      </c>
      <c r="B71" s="1" t="s">
        <v>113</v>
      </c>
      <c r="C71" s="1">
        <v>4.7879999999999999E-2</v>
      </c>
      <c r="D71" s="1">
        <v>3.8579999999999999E-3</v>
      </c>
      <c r="E71" s="1">
        <v>12.410575427682737</v>
      </c>
      <c r="F71" s="1">
        <v>0.435</v>
      </c>
      <c r="G71" s="1">
        <v>9.6180000000000002E-2</v>
      </c>
      <c r="H71" s="1">
        <v>4.5229999999999997</v>
      </c>
      <c r="I71" s="2">
        <v>6.105E-6</v>
      </c>
      <c r="J71" s="2">
        <v>4.76944776119403E-5</v>
      </c>
      <c r="K71" s="1">
        <v>0.4385</v>
      </c>
      <c r="L71" s="1">
        <v>0.10539999999999999</v>
      </c>
      <c r="M71" s="1">
        <v>4.16</v>
      </c>
      <c r="N71" s="1">
        <v>3.1770000000000002E-5</v>
      </c>
      <c r="O71" s="1">
        <v>1.9232136363636401E-4</v>
      </c>
      <c r="P71" s="1">
        <v>-2.452911042248224E-2</v>
      </c>
      <c r="Q71" s="1">
        <v>5.0799999999999998E-2</v>
      </c>
      <c r="R71" s="1">
        <v>3.7750000000000001E-3</v>
      </c>
      <c r="S71" s="1">
        <v>13.456953642384105</v>
      </c>
      <c r="T71" s="1">
        <v>0.374</v>
      </c>
      <c r="U71" s="1">
        <v>6.234E-2</v>
      </c>
      <c r="V71" s="1">
        <v>5.9989999999999997</v>
      </c>
      <c r="W71" s="1">
        <v>1.9800000000000002E-9</v>
      </c>
      <c r="X71" s="2">
        <v>1.1767499999999999E-8</v>
      </c>
      <c r="Y71" s="1">
        <v>0.42199999999999999</v>
      </c>
      <c r="Z71" s="1">
        <v>6.2700000000000006E-2</v>
      </c>
      <c r="AA71" s="1">
        <v>6.7264999999999997</v>
      </c>
      <c r="AB71" s="1">
        <v>1.7379E-11</v>
      </c>
      <c r="AC71" s="2">
        <v>1.3565995522388099E-10</v>
      </c>
      <c r="AD71" s="1">
        <v>-0.54288203498459231</v>
      </c>
    </row>
    <row r="72" spans="1:30" x14ac:dyDescent="0.25">
      <c r="A72" s="60">
        <v>4653</v>
      </c>
      <c r="B72" s="1" t="s">
        <v>113</v>
      </c>
      <c r="C72" s="1">
        <v>6.1550000000000001E-2</v>
      </c>
      <c r="D72" s="1">
        <v>9.9810000000000003E-3</v>
      </c>
      <c r="E72" s="1">
        <v>6.1667167618475105</v>
      </c>
      <c r="F72" s="1">
        <v>0.52600000000000002</v>
      </c>
      <c r="G72" s="1">
        <v>0.122</v>
      </c>
      <c r="H72" s="1">
        <v>4.3099999999999996</v>
      </c>
      <c r="I72" s="2">
        <v>1.632E-5</v>
      </c>
      <c r="J72" s="2">
        <v>1.0656125E-4</v>
      </c>
      <c r="K72" s="1">
        <v>0.67569999999999997</v>
      </c>
      <c r="L72" s="1">
        <v>0.13469999999999999</v>
      </c>
      <c r="M72" s="1">
        <v>5.0149999999999997</v>
      </c>
      <c r="N72" s="1">
        <v>5.3010000000000002E-7</v>
      </c>
      <c r="O72" s="1">
        <v>5.2309867924528297E-6</v>
      </c>
      <c r="P72" s="1">
        <v>-0.82372087217451329</v>
      </c>
      <c r="Q72" s="1">
        <v>4.5170000000000002E-2</v>
      </c>
      <c r="R72" s="1">
        <v>7.8810000000000009E-3</v>
      </c>
      <c r="S72" s="1">
        <v>5.731506154041365</v>
      </c>
      <c r="T72" s="1">
        <v>0.65169999999999995</v>
      </c>
      <c r="U72" s="1">
        <v>0.10979999999999999</v>
      </c>
      <c r="V72" s="1">
        <v>5.9340000000000002</v>
      </c>
      <c r="W72" s="1">
        <v>2.9600000000000001E-9</v>
      </c>
      <c r="X72" s="2">
        <v>1.7011868131868099E-8</v>
      </c>
      <c r="Y72" s="1">
        <v>0.74019999999999997</v>
      </c>
      <c r="Z72" s="1">
        <v>0.11020000000000001</v>
      </c>
      <c r="AA72" s="1">
        <v>6.7145999999999999</v>
      </c>
      <c r="AB72" s="1">
        <v>1.8860999999999999E-11</v>
      </c>
      <c r="AC72" s="2">
        <v>1.45063279411765E-10</v>
      </c>
      <c r="AD72" s="1">
        <v>-0.56889860635440637</v>
      </c>
    </row>
    <row r="73" spans="1:30" x14ac:dyDescent="0.25">
      <c r="A73" s="60">
        <v>738</v>
      </c>
      <c r="B73" s="1" t="s">
        <v>114</v>
      </c>
      <c r="C73" s="1">
        <v>9.9729999999999999E-2</v>
      </c>
      <c r="D73" s="1">
        <v>5.476E-3</v>
      </c>
      <c r="E73" s="1">
        <v>18.212198685171657</v>
      </c>
      <c r="F73" s="1">
        <v>-0.31680000000000003</v>
      </c>
      <c r="G73" s="1">
        <v>6.2440000000000002E-2</v>
      </c>
      <c r="H73" s="1">
        <v>-5.0730000000000004</v>
      </c>
      <c r="I73" s="2">
        <v>3.9190000000000001E-7</v>
      </c>
      <c r="J73" s="2">
        <v>3.9426153846153797E-6</v>
      </c>
      <c r="K73" s="1">
        <v>-0.377</v>
      </c>
      <c r="L73" s="1">
        <v>7.5090000000000004E-2</v>
      </c>
      <c r="M73" s="1">
        <v>-5.0199999999999996</v>
      </c>
      <c r="N73" s="1">
        <v>5.1600000000000001E-7</v>
      </c>
      <c r="O73" s="1">
        <v>5.1897692307692298E-6</v>
      </c>
      <c r="P73" s="1">
        <v>0.61643124179431241</v>
      </c>
      <c r="Q73" s="1">
        <v>8.9639999999999997E-2</v>
      </c>
      <c r="R73" s="1">
        <v>5.2050000000000004E-3</v>
      </c>
      <c r="S73" s="1">
        <v>17.221902017291065</v>
      </c>
      <c r="T73" s="1">
        <v>-0.31080000000000002</v>
      </c>
      <c r="U73" s="1">
        <v>5.1409999999999997E-2</v>
      </c>
      <c r="V73" s="1">
        <v>-6.0460000000000003</v>
      </c>
      <c r="W73" s="1">
        <v>1.4820000000000001E-9</v>
      </c>
      <c r="X73" s="2">
        <v>9.2272142857142907E-9</v>
      </c>
      <c r="Y73" s="1">
        <v>-0.34549999999999997</v>
      </c>
      <c r="Z73" s="1">
        <v>5.1499999999999997E-2</v>
      </c>
      <c r="AA73" s="1">
        <v>-6.7013999999999996</v>
      </c>
      <c r="AB73" s="1">
        <v>2.0641000000000001E-11</v>
      </c>
      <c r="AC73" s="2">
        <v>1.5645279710144899E-10</v>
      </c>
      <c r="AD73" s="1">
        <v>0.47685542559334815</v>
      </c>
    </row>
    <row r="74" spans="1:30" x14ac:dyDescent="0.25">
      <c r="A74" s="60">
        <v>2110</v>
      </c>
      <c r="B74" s="1" t="s">
        <v>113</v>
      </c>
      <c r="C74" s="1">
        <v>4.258E-2</v>
      </c>
      <c r="D74" s="1">
        <v>4.0109999999999998E-3</v>
      </c>
      <c r="E74" s="1">
        <v>10.615806532036899</v>
      </c>
      <c r="F74" s="1">
        <v>-0.2535</v>
      </c>
      <c r="G74" s="1">
        <v>8.0140000000000003E-2</v>
      </c>
      <c r="H74" s="1">
        <v>-3.1640000000000001</v>
      </c>
      <c r="I74" s="1">
        <v>1.5579999999999999E-3</v>
      </c>
      <c r="J74" s="2">
        <v>5.2232948717948697E-3</v>
      </c>
      <c r="K74" s="1">
        <v>-0.16830000000000001</v>
      </c>
      <c r="L74" s="1">
        <v>9.6000000000000002E-2</v>
      </c>
      <c r="M74" s="1">
        <v>-1.7529999999999999</v>
      </c>
      <c r="N74" s="1">
        <v>7.9619999999999996E-2</v>
      </c>
      <c r="O74" s="1">
        <v>0.14309711340206199</v>
      </c>
      <c r="P74" s="1">
        <v>-0.68130749082409503</v>
      </c>
      <c r="Q74" s="1">
        <v>4.8890000000000003E-2</v>
      </c>
      <c r="R74" s="1">
        <v>3.2889999999999998E-3</v>
      </c>
      <c r="S74" s="1">
        <v>14.864700516874432</v>
      </c>
      <c r="T74" s="1">
        <v>-0.51229999999999998</v>
      </c>
      <c r="U74" s="1">
        <v>6.2719999999999998E-2</v>
      </c>
      <c r="V74" s="1">
        <v>-8.1679999999999993</v>
      </c>
      <c r="W74" s="1">
        <v>3.1350000000000002E-16</v>
      </c>
      <c r="X74" s="2">
        <v>3.6435666666666698E-15</v>
      </c>
      <c r="Y74" s="1">
        <v>-0.41830000000000001</v>
      </c>
      <c r="Z74" s="1">
        <v>6.3100000000000003E-2</v>
      </c>
      <c r="AA74" s="1">
        <v>-6.633</v>
      </c>
      <c r="AB74" s="1">
        <v>3.2890999999999998E-11</v>
      </c>
      <c r="AC74" s="2">
        <v>2.4574275714285702E-10</v>
      </c>
      <c r="AD74" s="1">
        <v>-1.0565527624926456</v>
      </c>
    </row>
    <row r="75" spans="1:30" x14ac:dyDescent="0.25">
      <c r="A75" s="60">
        <v>1239</v>
      </c>
      <c r="B75" s="1" t="s">
        <v>113</v>
      </c>
      <c r="C75" s="1">
        <v>5.2819999999999999E-2</v>
      </c>
      <c r="D75" s="1">
        <v>3.8679999999999999E-3</v>
      </c>
      <c r="E75" s="1">
        <v>13.655635987590486</v>
      </c>
      <c r="F75" s="1">
        <v>0.47039999999999998</v>
      </c>
      <c r="G75" s="1">
        <v>9.1050000000000006E-2</v>
      </c>
      <c r="H75" s="1">
        <v>5.1669999999999998</v>
      </c>
      <c r="I75" s="2">
        <v>2.382E-7</v>
      </c>
      <c r="J75" s="2">
        <v>2.70595652173913E-6</v>
      </c>
      <c r="K75" s="1">
        <v>0.48599999999999999</v>
      </c>
      <c r="L75" s="1">
        <v>0.1007</v>
      </c>
      <c r="M75" s="1">
        <v>4.8259999999999996</v>
      </c>
      <c r="N75" s="1">
        <v>1.393E-6</v>
      </c>
      <c r="O75" s="1">
        <v>1.27813859649123E-5</v>
      </c>
      <c r="P75" s="1">
        <v>-0.11490923936257605</v>
      </c>
      <c r="Q75" s="1">
        <v>5.2229999999999999E-2</v>
      </c>
      <c r="R75" s="1">
        <v>3.8560000000000001E-3</v>
      </c>
      <c r="S75" s="1">
        <v>13.5451244813278</v>
      </c>
      <c r="T75" s="1">
        <v>0.37019999999999997</v>
      </c>
      <c r="U75" s="1">
        <v>6.1650000000000003E-2</v>
      </c>
      <c r="V75" s="1">
        <v>6.0060000000000002</v>
      </c>
      <c r="W75" s="1">
        <v>1.9049999999999999E-9</v>
      </c>
      <c r="X75" s="2">
        <v>1.1451896551724101E-8</v>
      </c>
      <c r="Y75" s="1">
        <v>0.4163</v>
      </c>
      <c r="Z75" s="1">
        <v>6.2899999999999998E-2</v>
      </c>
      <c r="AA75" s="1">
        <v>6.6238999999999999</v>
      </c>
      <c r="AB75" s="1">
        <v>3.4988999999999998E-11</v>
      </c>
      <c r="AC75" s="2">
        <v>2.5773587323943701E-10</v>
      </c>
      <c r="AD75" s="1">
        <v>-0.52342000894029161</v>
      </c>
    </row>
    <row r="76" spans="1:30" x14ac:dyDescent="0.25">
      <c r="A76" s="60" t="s">
        <v>1870</v>
      </c>
      <c r="B76" s="1" t="s">
        <v>113</v>
      </c>
      <c r="C76" s="1">
        <v>5.8020000000000002E-2</v>
      </c>
      <c r="D76" s="1">
        <v>1.209E-2</v>
      </c>
      <c r="E76" s="1">
        <v>4.7990074441687343</v>
      </c>
      <c r="F76" s="1">
        <v>-0.73399999999999999</v>
      </c>
      <c r="G76" s="1">
        <v>0.14410000000000001</v>
      </c>
      <c r="H76" s="1">
        <v>-5.0919999999999996</v>
      </c>
      <c r="I76" s="2">
        <v>3.5460000000000001E-7</v>
      </c>
      <c r="J76" s="2">
        <v>3.7133000000000001E-6</v>
      </c>
      <c r="K76" s="1">
        <v>-0.8327</v>
      </c>
      <c r="L76" s="1">
        <v>0.1565</v>
      </c>
      <c r="M76" s="1">
        <v>-5.3220000000000001</v>
      </c>
      <c r="N76" s="1">
        <v>1.027E-7</v>
      </c>
      <c r="O76" s="1">
        <v>1.2491186046511599E-6</v>
      </c>
      <c r="P76" s="1">
        <v>0.46395299624225445</v>
      </c>
      <c r="Q76" s="1">
        <v>6.1190000000000001E-2</v>
      </c>
      <c r="R76" s="1">
        <v>1.005E-2</v>
      </c>
      <c r="S76" s="1">
        <v>6.0885572139303488</v>
      </c>
      <c r="T76" s="1">
        <v>-0.67930000000000001</v>
      </c>
      <c r="U76" s="1">
        <v>0.1017</v>
      </c>
      <c r="V76" s="1">
        <v>-6.681</v>
      </c>
      <c r="W76" s="1">
        <v>2.3710000000000001E-11</v>
      </c>
      <c r="X76" s="2">
        <v>1.7971492753623201E-10</v>
      </c>
      <c r="Y76" s="1">
        <v>-0.68489999999999995</v>
      </c>
      <c r="Z76" s="1">
        <v>0.10390000000000001</v>
      </c>
      <c r="AA76" s="1">
        <v>-6.5934999999999997</v>
      </c>
      <c r="AB76" s="1">
        <v>4.2962999999999999E-11</v>
      </c>
      <c r="AC76" s="2">
        <v>3.12078458333333E-10</v>
      </c>
      <c r="AD76" s="1">
        <v>3.8517230534905134E-2</v>
      </c>
    </row>
    <row r="77" spans="1:30" x14ac:dyDescent="0.25">
      <c r="A77" s="60">
        <v>4631</v>
      </c>
      <c r="B77" s="1" t="s">
        <v>113</v>
      </c>
      <c r="C77" s="1">
        <v>5.935E-2</v>
      </c>
      <c r="D77" s="1">
        <v>9.0679999999999997E-3</v>
      </c>
      <c r="E77" s="1">
        <v>6.5449933833259815</v>
      </c>
      <c r="F77" s="1">
        <v>0.82430000000000003</v>
      </c>
      <c r="G77" s="1">
        <v>0.1338</v>
      </c>
      <c r="H77" s="1">
        <v>6.1609999999999996</v>
      </c>
      <c r="I77" s="2">
        <v>7.2510000000000001E-10</v>
      </c>
      <c r="J77" s="2">
        <v>1.2639166666666699E-8</v>
      </c>
      <c r="K77" s="1">
        <v>0.85140000000000005</v>
      </c>
      <c r="L77" s="1">
        <v>0.14399999999999999</v>
      </c>
      <c r="M77" s="1">
        <v>5.9139999999999997</v>
      </c>
      <c r="N77" s="1">
        <v>3.3320000000000001E-9</v>
      </c>
      <c r="O77" s="1">
        <v>6.4542074074074104E-8</v>
      </c>
      <c r="P77" s="1">
        <v>-0.13786673765717627</v>
      </c>
      <c r="Q77" s="1">
        <v>5.3089999999999998E-2</v>
      </c>
      <c r="R77" s="1">
        <v>8.3300000000000006E-3</v>
      </c>
      <c r="S77" s="1">
        <v>6.3733493397358938</v>
      </c>
      <c r="T77" s="1">
        <v>0.73299999999999998</v>
      </c>
      <c r="U77" s="1">
        <v>0.1013</v>
      </c>
      <c r="V77" s="1">
        <v>7.2380000000000004</v>
      </c>
      <c r="W77" s="1">
        <v>4.5599999999999998E-13</v>
      </c>
      <c r="X77" s="2">
        <v>3.9748000000000004E-12</v>
      </c>
      <c r="Y77" s="1">
        <v>0.6401</v>
      </c>
      <c r="Z77" s="1">
        <v>9.7500000000000003E-2</v>
      </c>
      <c r="AA77" s="1">
        <v>6.5671999999999997</v>
      </c>
      <c r="AB77" s="1">
        <v>5.1258000000000002E-11</v>
      </c>
      <c r="AC77" s="2">
        <v>3.6723197260274E-10</v>
      </c>
      <c r="AD77" s="1">
        <v>0.66074670622880816</v>
      </c>
    </row>
    <row r="78" spans="1:30" x14ac:dyDescent="0.25">
      <c r="A78" s="60">
        <v>4526</v>
      </c>
      <c r="B78" s="1" t="s">
        <v>113</v>
      </c>
      <c r="C78" s="1">
        <v>6.7979999999999999E-2</v>
      </c>
      <c r="D78" s="1">
        <v>8.2970000000000006E-3</v>
      </c>
      <c r="E78" s="1">
        <v>8.1933228877907673</v>
      </c>
      <c r="F78" s="1">
        <v>0.65169999999999995</v>
      </c>
      <c r="G78" s="1">
        <v>0.11360000000000001</v>
      </c>
      <c r="H78" s="1">
        <v>5.7350000000000003</v>
      </c>
      <c r="I78" s="2">
        <v>9.7390000000000004E-9</v>
      </c>
      <c r="J78" s="2">
        <v>1.4150055555555601E-7</v>
      </c>
      <c r="K78" s="1">
        <v>0.496</v>
      </c>
      <c r="L78" s="1">
        <v>0.1285</v>
      </c>
      <c r="M78" s="1">
        <v>3.8610000000000002</v>
      </c>
      <c r="N78" s="1">
        <v>1.13E-4</v>
      </c>
      <c r="O78" s="1">
        <v>5.6825961538461501E-4</v>
      </c>
      <c r="P78" s="1">
        <v>0.90779517931684506</v>
      </c>
      <c r="Q78" s="1">
        <v>5.8029999999999998E-2</v>
      </c>
      <c r="R78" s="1">
        <v>7.3400000000000002E-3</v>
      </c>
      <c r="S78" s="1">
        <v>7.9059945504087192</v>
      </c>
      <c r="T78" s="1">
        <v>0.73629999999999995</v>
      </c>
      <c r="U78" s="1">
        <v>8.5059999999999997E-2</v>
      </c>
      <c r="V78" s="1">
        <v>8.6549999999999994</v>
      </c>
      <c r="W78" s="1">
        <v>4.92E-18</v>
      </c>
      <c r="X78" s="2">
        <v>6.2759999999999996E-17</v>
      </c>
      <c r="Y78" s="1">
        <v>0.57769999999999999</v>
      </c>
      <c r="Z78" s="1">
        <v>8.8800000000000004E-2</v>
      </c>
      <c r="AA78" s="1">
        <v>6.5042999999999997</v>
      </c>
      <c r="AB78" s="1">
        <v>7.806E-11</v>
      </c>
      <c r="AC78" s="2">
        <v>5.5169432432432405E-10</v>
      </c>
      <c r="AD78" s="1">
        <v>1.2897871460772095</v>
      </c>
    </row>
    <row r="79" spans="1:30" x14ac:dyDescent="0.25">
      <c r="A79" s="60" t="s">
        <v>1849</v>
      </c>
      <c r="B79" s="1" t="s">
        <v>114</v>
      </c>
      <c r="C79" s="1">
        <v>0.18870000000000001</v>
      </c>
      <c r="D79" s="1">
        <v>7.9729999999999992E-3</v>
      </c>
      <c r="E79" s="1">
        <v>23.667377398720685</v>
      </c>
      <c r="F79" s="1">
        <v>-0.3075</v>
      </c>
      <c r="G79" s="1">
        <v>5.6989999999999999E-2</v>
      </c>
      <c r="H79" s="1">
        <v>-5.3959999999999999</v>
      </c>
      <c r="I79" s="2">
        <v>6.8250000000000006E-8</v>
      </c>
      <c r="J79" s="2">
        <v>8.5049761904761902E-7</v>
      </c>
      <c r="K79" s="1">
        <v>-0.42630000000000001</v>
      </c>
      <c r="L79" s="1">
        <v>7.5700000000000003E-2</v>
      </c>
      <c r="M79" s="1">
        <v>-5.6310000000000002</v>
      </c>
      <c r="N79" s="1">
        <v>1.7879999999999999E-8</v>
      </c>
      <c r="O79" s="1">
        <v>2.9222625000000002E-7</v>
      </c>
      <c r="P79" s="1">
        <v>1.2537708621758772</v>
      </c>
      <c r="Q79" s="1">
        <v>0.1618</v>
      </c>
      <c r="R79" s="1">
        <v>6.326E-3</v>
      </c>
      <c r="S79" s="1">
        <v>25.576983876067025</v>
      </c>
      <c r="T79" s="1">
        <v>-0.26179999999999998</v>
      </c>
      <c r="U79" s="1">
        <v>4.6199999999999998E-2</v>
      </c>
      <c r="V79" s="1">
        <v>-5.6660000000000004</v>
      </c>
      <c r="W79" s="1">
        <v>1.4629999999999999E-8</v>
      </c>
      <c r="X79" s="2">
        <v>7.3220000000000003E-8</v>
      </c>
      <c r="Y79" s="1">
        <v>-0.2999</v>
      </c>
      <c r="Z79" s="1">
        <v>4.65E-2</v>
      </c>
      <c r="AA79" s="1">
        <v>-6.4473000000000003</v>
      </c>
      <c r="AB79" s="1">
        <v>1.1387E-10</v>
      </c>
      <c r="AC79" s="2">
        <v>7.9405346666666698E-10</v>
      </c>
      <c r="AD79" s="1">
        <v>0.58124330712199046</v>
      </c>
    </row>
    <row r="80" spans="1:30" x14ac:dyDescent="0.25">
      <c r="A80" s="60">
        <v>1200</v>
      </c>
      <c r="B80" s="1" t="s">
        <v>114</v>
      </c>
      <c r="C80" s="1">
        <v>6.8019999999999997E-2</v>
      </c>
      <c r="D80" s="1">
        <v>4.1799999999999997E-3</v>
      </c>
      <c r="E80" s="1">
        <v>16.272727272727273</v>
      </c>
      <c r="F80" s="1">
        <v>0.45629999999999998</v>
      </c>
      <c r="G80" s="1">
        <v>8.054E-2</v>
      </c>
      <c r="H80" s="1">
        <v>5.6660000000000004</v>
      </c>
      <c r="I80" s="2">
        <v>1.4640000000000001E-8</v>
      </c>
      <c r="J80" s="2">
        <v>2.06372972972973E-7</v>
      </c>
      <c r="K80" s="1">
        <v>0.40060000000000001</v>
      </c>
      <c r="L80" s="1">
        <v>8.548E-2</v>
      </c>
      <c r="M80" s="1">
        <v>4.6859999999999999</v>
      </c>
      <c r="N80" s="1">
        <v>2.785E-6</v>
      </c>
      <c r="O80" s="1">
        <v>2.3492822580645198E-5</v>
      </c>
      <c r="P80" s="1">
        <v>0.47426121461735898</v>
      </c>
      <c r="Q80" s="1">
        <v>7.4270000000000003E-2</v>
      </c>
      <c r="R80" s="1">
        <v>3.7799999999999999E-3</v>
      </c>
      <c r="S80" s="1">
        <v>19.648148148148149</v>
      </c>
      <c r="T80" s="1">
        <v>0.31330000000000002</v>
      </c>
      <c r="U80" s="1">
        <v>5.484E-2</v>
      </c>
      <c r="V80" s="1">
        <v>5.7130000000000001</v>
      </c>
      <c r="W80" s="1">
        <v>1.1069999999999999E-8</v>
      </c>
      <c r="X80" s="2">
        <v>5.62098058252427E-8</v>
      </c>
      <c r="Y80" s="1">
        <v>0.34639999999999999</v>
      </c>
      <c r="Z80" s="1">
        <v>5.5E-2</v>
      </c>
      <c r="AA80" s="1">
        <v>6.2973999999999997</v>
      </c>
      <c r="AB80" s="1">
        <v>3.0264999999999998E-10</v>
      </c>
      <c r="AC80" s="2">
        <v>2.0827098684210501E-9</v>
      </c>
      <c r="AD80" s="1">
        <v>-0.42616914832253355</v>
      </c>
    </row>
    <row r="81" spans="1:30" x14ac:dyDescent="0.25">
      <c r="A81" s="60">
        <v>4598</v>
      </c>
      <c r="B81" s="1" t="s">
        <v>113</v>
      </c>
      <c r="C81" s="1">
        <v>6.336E-2</v>
      </c>
      <c r="D81" s="1">
        <v>9.7990000000000004E-3</v>
      </c>
      <c r="E81" s="1">
        <v>6.4659659148892743</v>
      </c>
      <c r="F81" s="1">
        <v>0.63200000000000001</v>
      </c>
      <c r="G81" s="1">
        <v>0.1226</v>
      </c>
      <c r="H81" s="1">
        <v>5.1550000000000002</v>
      </c>
      <c r="I81" s="2">
        <v>2.5419999999999999E-7</v>
      </c>
      <c r="J81" s="2">
        <v>2.8264255319148902E-6</v>
      </c>
      <c r="K81" s="1">
        <v>0.78949999999999998</v>
      </c>
      <c r="L81" s="1">
        <v>0.1457</v>
      </c>
      <c r="M81" s="1">
        <v>5.4189999999999996</v>
      </c>
      <c r="N81" s="1">
        <v>5.9890000000000002E-8</v>
      </c>
      <c r="O81" s="1">
        <v>8.0314025641025597E-7</v>
      </c>
      <c r="P81" s="1">
        <v>-0.82712500400557265</v>
      </c>
      <c r="Q81" s="1">
        <v>5.9589999999999997E-2</v>
      </c>
      <c r="R81" s="1">
        <v>8.5540000000000008E-3</v>
      </c>
      <c r="S81" s="1">
        <v>6.9663315407996249</v>
      </c>
      <c r="T81" s="1">
        <v>0.62729999999999997</v>
      </c>
      <c r="U81" s="1">
        <v>9.5469999999999999E-2</v>
      </c>
      <c r="V81" s="1">
        <v>6.5709999999999997</v>
      </c>
      <c r="W81" s="1">
        <v>4.9949999999999999E-11</v>
      </c>
      <c r="X81" s="2">
        <v>3.6794154929577498E-10</v>
      </c>
      <c r="Y81" s="1">
        <v>0.62609999999999999</v>
      </c>
      <c r="Z81" s="1">
        <v>9.9500000000000005E-2</v>
      </c>
      <c r="AA81" s="1">
        <v>6.2942</v>
      </c>
      <c r="AB81" s="1">
        <v>3.0898E-10</v>
      </c>
      <c r="AC81" s="2">
        <v>2.0986563636363602E-9</v>
      </c>
      <c r="AD81" s="1">
        <v>8.702332992961968E-3</v>
      </c>
    </row>
    <row r="82" spans="1:30" x14ac:dyDescent="0.25">
      <c r="A82" s="60" t="s">
        <v>1866</v>
      </c>
      <c r="B82" s="1" t="s">
        <v>114</v>
      </c>
      <c r="C82" s="1">
        <v>3.4599999999999999E-2</v>
      </c>
      <c r="D82" s="1">
        <v>3.1689999999999999E-3</v>
      </c>
      <c r="E82" s="1">
        <v>10.91827074786999</v>
      </c>
      <c r="F82" s="1">
        <v>0.36720000000000003</v>
      </c>
      <c r="G82" s="1">
        <v>9.5519999999999994E-2</v>
      </c>
      <c r="H82" s="1">
        <v>3.8450000000000002</v>
      </c>
      <c r="I82" s="1">
        <v>1.208E-4</v>
      </c>
      <c r="J82" s="2">
        <v>5.7434909090909095E-4</v>
      </c>
      <c r="K82" s="1">
        <v>0.47970000000000002</v>
      </c>
      <c r="L82" s="1">
        <v>0.1154</v>
      </c>
      <c r="M82" s="1">
        <v>4.1589999999999998</v>
      </c>
      <c r="N82" s="1">
        <v>3.2020000000000002E-5</v>
      </c>
      <c r="O82" s="1">
        <v>1.9232136363636401E-4</v>
      </c>
      <c r="P82" s="1">
        <v>-0.75098141633387216</v>
      </c>
      <c r="Q82" s="1">
        <v>3.9190000000000003E-2</v>
      </c>
      <c r="R82" s="1">
        <v>3.065E-3</v>
      </c>
      <c r="S82" s="1">
        <v>12.786296900489397</v>
      </c>
      <c r="T82" s="1">
        <v>0.42759999999999998</v>
      </c>
      <c r="U82" s="1">
        <v>6.7390000000000005E-2</v>
      </c>
      <c r="V82" s="1">
        <v>6.3460000000000001</v>
      </c>
      <c r="W82" s="1">
        <v>2.2140000000000001E-10</v>
      </c>
      <c r="X82" s="2">
        <v>1.50379480519481E-9</v>
      </c>
      <c r="Y82" s="1">
        <v>0.45150000000000001</v>
      </c>
      <c r="Z82" s="1">
        <v>7.22E-2</v>
      </c>
      <c r="AA82" s="1">
        <v>6.2538</v>
      </c>
      <c r="AB82" s="1">
        <v>4.0062999999999999E-10</v>
      </c>
      <c r="AC82" s="2">
        <v>2.6623348101265801E-9</v>
      </c>
      <c r="AD82" s="1">
        <v>-0.24199194658974707</v>
      </c>
    </row>
    <row r="83" spans="1:30" x14ac:dyDescent="0.25">
      <c r="A83" s="60" t="s">
        <v>1857</v>
      </c>
      <c r="B83" s="1" t="s">
        <v>113</v>
      </c>
      <c r="C83" s="1">
        <v>1.235E-2</v>
      </c>
      <c r="D83" s="1">
        <v>3.0200000000000001E-3</v>
      </c>
      <c r="E83" s="1">
        <v>4.0894039735099339</v>
      </c>
      <c r="F83" s="1">
        <v>0.47099999999999997</v>
      </c>
      <c r="G83" s="1">
        <v>0.1615</v>
      </c>
      <c r="H83" s="1">
        <v>2.9169999999999998</v>
      </c>
      <c r="I83" s="1">
        <v>3.539E-3</v>
      </c>
      <c r="J83" s="2">
        <v>1.0637339080459799E-2</v>
      </c>
      <c r="K83" s="1">
        <v>0.4178</v>
      </c>
      <c r="L83" s="1">
        <v>0.1711</v>
      </c>
      <c r="M83" s="1">
        <v>2.4420000000000002</v>
      </c>
      <c r="N83" s="1">
        <v>1.4619999999999999E-2</v>
      </c>
      <c r="O83" s="1">
        <v>3.4755727272727299E-2</v>
      </c>
      <c r="P83" s="1">
        <v>0.22611197054326537</v>
      </c>
      <c r="Q83" s="1">
        <v>1.26E-2</v>
      </c>
      <c r="R83" s="1">
        <v>2.7950000000000002E-3</v>
      </c>
      <c r="S83" s="1">
        <v>4.5080500894454376</v>
      </c>
      <c r="T83" s="1">
        <v>0.6704</v>
      </c>
      <c r="U83" s="1">
        <v>0.11409999999999999</v>
      </c>
      <c r="V83" s="1">
        <v>5.8739999999999997</v>
      </c>
      <c r="W83" s="1">
        <v>4.266E-9</v>
      </c>
      <c r="X83" s="2">
        <v>2.3735297872340402E-8</v>
      </c>
      <c r="Y83" s="1">
        <v>0.74299999999999999</v>
      </c>
      <c r="Z83" s="1">
        <v>0.1188</v>
      </c>
      <c r="AA83" s="1">
        <v>6.2531999999999996</v>
      </c>
      <c r="AB83" s="1">
        <v>4.0215E-10</v>
      </c>
      <c r="AC83" s="2">
        <v>2.6623348101265801E-9</v>
      </c>
      <c r="AD83" s="1">
        <v>-0.44075141543438068</v>
      </c>
    </row>
    <row r="84" spans="1:30" x14ac:dyDescent="0.25">
      <c r="A84" s="60">
        <v>136</v>
      </c>
      <c r="B84" s="1" t="s">
        <v>114</v>
      </c>
      <c r="C84" s="1">
        <v>3.6139999999999999E-2</v>
      </c>
      <c r="D84" s="1">
        <v>3.3149999999999998E-3</v>
      </c>
      <c r="E84" s="1">
        <v>10.901960784313726</v>
      </c>
      <c r="F84" s="1">
        <v>0.3427</v>
      </c>
      <c r="G84" s="1">
        <v>9.9159999999999998E-2</v>
      </c>
      <c r="H84" s="1">
        <v>3.456</v>
      </c>
      <c r="I84" s="1">
        <v>5.4850000000000005E-4</v>
      </c>
      <c r="J84" s="2">
        <v>2.0761971223021598E-3</v>
      </c>
      <c r="K84" s="1">
        <v>0.31280000000000002</v>
      </c>
      <c r="L84" s="1">
        <v>0.1021</v>
      </c>
      <c r="M84" s="1">
        <v>3.0640000000000001</v>
      </c>
      <c r="N84" s="1">
        <v>2.186E-3</v>
      </c>
      <c r="O84" s="1">
        <v>7.2359367088607601E-3</v>
      </c>
      <c r="P84" s="1">
        <v>0.21007887598905897</v>
      </c>
      <c r="Q84" s="1">
        <v>5.4149999999999997E-2</v>
      </c>
      <c r="R84" s="1">
        <v>3.3700000000000002E-3</v>
      </c>
      <c r="S84" s="1">
        <v>16.068249258160236</v>
      </c>
      <c r="T84" s="1">
        <v>0.35370000000000001</v>
      </c>
      <c r="U84" s="1">
        <v>6.003E-2</v>
      </c>
      <c r="V84" s="1">
        <v>5.891</v>
      </c>
      <c r="W84" s="1">
        <v>3.8389999999999997E-9</v>
      </c>
      <c r="X84" s="2">
        <v>2.1589215053763399E-8</v>
      </c>
      <c r="Y84" s="1">
        <v>0.37930000000000003</v>
      </c>
      <c r="Z84" s="1">
        <v>6.0699999999999997E-2</v>
      </c>
      <c r="AA84" s="1">
        <v>6.2496</v>
      </c>
      <c r="AB84" s="1">
        <v>4.1153000000000003E-10</v>
      </c>
      <c r="AC84" s="2">
        <v>2.690377375E-9</v>
      </c>
      <c r="AD84" s="1">
        <v>-0.29987003818874292</v>
      </c>
    </row>
    <row r="85" spans="1:30" x14ac:dyDescent="0.25">
      <c r="A85" s="60">
        <v>4581</v>
      </c>
      <c r="B85" s="1" t="s">
        <v>113</v>
      </c>
      <c r="C85" s="1">
        <v>4.7509999999999997E-2</v>
      </c>
      <c r="D85" s="1">
        <v>9.5180000000000004E-3</v>
      </c>
      <c r="E85" s="1">
        <v>4.9915948728724517</v>
      </c>
      <c r="F85" s="1">
        <v>0.60729999999999995</v>
      </c>
      <c r="G85" s="1">
        <v>0.13300000000000001</v>
      </c>
      <c r="H85" s="1">
        <v>4.5650000000000004</v>
      </c>
      <c r="I85" s="2">
        <v>4.9930000000000003E-6</v>
      </c>
      <c r="J85" s="2">
        <v>3.9541969696969701E-5</v>
      </c>
      <c r="K85" s="1">
        <v>0.59809999999999997</v>
      </c>
      <c r="L85" s="1">
        <v>0.1467</v>
      </c>
      <c r="M85" s="1">
        <v>4.0759999999999996</v>
      </c>
      <c r="N85" s="1">
        <v>4.5890000000000003E-5</v>
      </c>
      <c r="O85" s="1">
        <v>2.6087467391304399E-4</v>
      </c>
      <c r="P85" s="1">
        <v>4.6461156438964243E-2</v>
      </c>
      <c r="Q85" s="1">
        <v>5.398E-2</v>
      </c>
      <c r="R85" s="1">
        <v>8.2290000000000002E-3</v>
      </c>
      <c r="S85" s="1">
        <v>6.5597277919552797</v>
      </c>
      <c r="T85" s="1">
        <v>0.70399999999999996</v>
      </c>
      <c r="U85" s="1">
        <v>9.3759999999999996E-2</v>
      </c>
      <c r="V85" s="1">
        <v>7.508</v>
      </c>
      <c r="W85" s="1">
        <v>5.9820000000000004E-14</v>
      </c>
      <c r="X85" s="2">
        <v>5.6883381818181799E-13</v>
      </c>
      <c r="Y85" s="1">
        <v>0.59640000000000004</v>
      </c>
      <c r="Z85" s="1">
        <v>9.5600000000000004E-2</v>
      </c>
      <c r="AA85" s="1">
        <v>6.2405999999999997</v>
      </c>
      <c r="AB85" s="1">
        <v>4.3582E-10</v>
      </c>
      <c r="AC85" s="2">
        <v>2.81399827160494E-9</v>
      </c>
      <c r="AD85" s="1">
        <v>0.80356039281624803</v>
      </c>
    </row>
    <row r="86" spans="1:30" x14ac:dyDescent="0.25">
      <c r="A86" s="60" t="s">
        <v>1872</v>
      </c>
      <c r="B86" s="1" t="s">
        <v>114</v>
      </c>
      <c r="C86" s="1">
        <v>2.9700000000000001E-2</v>
      </c>
      <c r="D86" s="1">
        <v>3.199E-3</v>
      </c>
      <c r="E86" s="1">
        <v>9.2841512972804008</v>
      </c>
      <c r="F86" s="1">
        <v>0.49259999999999998</v>
      </c>
      <c r="G86" s="1">
        <v>0.12230000000000001</v>
      </c>
      <c r="H86" s="1">
        <v>4.0270000000000001</v>
      </c>
      <c r="I86" s="2">
        <v>5.6530000000000003E-5</v>
      </c>
      <c r="J86" s="2">
        <v>3.1773655913978498E-4</v>
      </c>
      <c r="K86" s="1">
        <v>0.58930000000000005</v>
      </c>
      <c r="L86" s="1">
        <v>0.1242</v>
      </c>
      <c r="M86" s="1">
        <v>4.7469999999999999</v>
      </c>
      <c r="N86" s="1">
        <v>2.0679999999999999E-6</v>
      </c>
      <c r="O86" s="1">
        <v>1.8331593220338999E-5</v>
      </c>
      <c r="P86" s="1">
        <v>-0.5547683133565906</v>
      </c>
      <c r="Q86" s="1">
        <v>2.2970000000000001E-2</v>
      </c>
      <c r="R86" s="1">
        <v>2.689E-3</v>
      </c>
      <c r="S86" s="1">
        <v>8.5422089996281141</v>
      </c>
      <c r="T86" s="1">
        <v>0.56230000000000002</v>
      </c>
      <c r="U86" s="1">
        <v>8.0350000000000005E-2</v>
      </c>
      <c r="V86" s="1">
        <v>6.9980000000000002</v>
      </c>
      <c r="W86" s="1">
        <v>2.593E-12</v>
      </c>
      <c r="X86" s="2">
        <v>2.1189671874999999E-11</v>
      </c>
      <c r="Y86" s="1">
        <v>0.55969999999999998</v>
      </c>
      <c r="Z86" s="1">
        <v>9.01E-2</v>
      </c>
      <c r="AA86" s="1">
        <v>6.2148000000000003</v>
      </c>
      <c r="AB86" s="1">
        <v>5.1375000000000001E-10</v>
      </c>
      <c r="AC86" s="2">
        <v>3.2396384337349401E-9</v>
      </c>
      <c r="AD86" s="1">
        <v>2.1536840473582036E-2</v>
      </c>
    </row>
    <row r="87" spans="1:30" x14ac:dyDescent="0.25">
      <c r="A87" s="60">
        <v>924</v>
      </c>
      <c r="B87" s="1" t="s">
        <v>114</v>
      </c>
      <c r="C87" s="1">
        <v>8.4199999999999997E-2</v>
      </c>
      <c r="D87" s="1">
        <v>4.535E-3</v>
      </c>
      <c r="E87" s="1">
        <v>18.566703417861081</v>
      </c>
      <c r="F87" s="1">
        <v>-0.21809999999999999</v>
      </c>
      <c r="G87" s="1">
        <v>6.6280000000000006E-2</v>
      </c>
      <c r="H87" s="1">
        <v>-3.29</v>
      </c>
      <c r="I87" s="1">
        <v>1.0009999999999999E-3</v>
      </c>
      <c r="J87" s="2">
        <v>3.5006133333333302E-3</v>
      </c>
      <c r="K87" s="1">
        <v>-0.2364</v>
      </c>
      <c r="L87" s="1">
        <v>7.4539999999999995E-2</v>
      </c>
      <c r="M87" s="1">
        <v>-3.1709999999999998</v>
      </c>
      <c r="N87" s="1">
        <v>1.518E-3</v>
      </c>
      <c r="O87" s="1">
        <v>5.4752689655172401E-3</v>
      </c>
      <c r="P87" s="1">
        <v>0.18346613748807808</v>
      </c>
      <c r="Q87" s="1">
        <v>8.2519999999999996E-2</v>
      </c>
      <c r="R87" s="1">
        <v>4.0540000000000003E-3</v>
      </c>
      <c r="S87" s="1">
        <v>20.355204736063143</v>
      </c>
      <c r="T87" s="1">
        <v>-0.3327</v>
      </c>
      <c r="U87" s="1">
        <v>5.0259999999999999E-2</v>
      </c>
      <c r="V87" s="1">
        <v>-6.62</v>
      </c>
      <c r="W87" s="1">
        <v>3.5859999999999999E-11</v>
      </c>
      <c r="X87" s="2">
        <v>2.6792542857142898E-10</v>
      </c>
      <c r="Y87" s="1">
        <v>-0.318</v>
      </c>
      <c r="Z87" s="1">
        <v>5.1200000000000002E-2</v>
      </c>
      <c r="AA87" s="1">
        <v>-6.2146999999999997</v>
      </c>
      <c r="AB87" s="1">
        <v>5.1412999999999996E-10</v>
      </c>
      <c r="AC87" s="2">
        <v>3.2396384337349401E-9</v>
      </c>
      <c r="AD87" s="1">
        <v>-0.20488909138347289</v>
      </c>
    </row>
    <row r="88" spans="1:30" x14ac:dyDescent="0.25">
      <c r="A88" s="60" t="s">
        <v>1806</v>
      </c>
      <c r="B88" s="1" t="s">
        <v>114</v>
      </c>
      <c r="C88" s="1">
        <v>0.1067</v>
      </c>
      <c r="D88" s="1">
        <v>5.0610000000000004E-3</v>
      </c>
      <c r="E88" s="1">
        <v>21.082789962458012</v>
      </c>
      <c r="F88" s="1">
        <v>0.21959999999999999</v>
      </c>
      <c r="G88" s="1">
        <v>6.1789999999999998E-2</v>
      </c>
      <c r="H88" s="1">
        <v>3.5539999999999998</v>
      </c>
      <c r="I88" s="1">
        <v>3.7990000000000002E-4</v>
      </c>
      <c r="J88" s="2">
        <v>1.52836692307692E-3</v>
      </c>
      <c r="K88" s="1">
        <v>0.21759999999999999</v>
      </c>
      <c r="L88" s="1">
        <v>6.9209999999999994E-2</v>
      </c>
      <c r="M88" s="1">
        <v>3.1440000000000001</v>
      </c>
      <c r="N88" s="1">
        <v>1.6670000000000001E-3</v>
      </c>
      <c r="O88" s="1">
        <v>5.7702039473684196E-3</v>
      </c>
      <c r="P88" s="1">
        <v>2.1556495368210461E-2</v>
      </c>
      <c r="Q88" s="1">
        <v>0.1067</v>
      </c>
      <c r="R88" s="1">
        <v>4.7819999999999998E-3</v>
      </c>
      <c r="S88" s="1">
        <v>22.312839815976581</v>
      </c>
      <c r="T88" s="1">
        <v>0.2082</v>
      </c>
      <c r="U88" s="1">
        <v>4.8710000000000003E-2</v>
      </c>
      <c r="V88" s="1">
        <v>4.2729999999999997</v>
      </c>
      <c r="W88" s="1">
        <v>1.9279999999999998E-5</v>
      </c>
      <c r="X88" s="2">
        <v>6.5054451612903206E-5</v>
      </c>
      <c r="Y88" s="1">
        <v>0.28889999999999999</v>
      </c>
      <c r="Z88" s="1">
        <v>4.7E-2</v>
      </c>
      <c r="AA88" s="1">
        <v>6.1531000000000002</v>
      </c>
      <c r="AB88" s="1">
        <v>7.5975999999999997E-10</v>
      </c>
      <c r="AC88" s="2">
        <v>4.7304104761904797E-9</v>
      </c>
      <c r="AD88" s="1">
        <v>-1.1922351222626302</v>
      </c>
    </row>
    <row r="89" spans="1:30" x14ac:dyDescent="0.25">
      <c r="A89" s="60" t="s">
        <v>1864</v>
      </c>
      <c r="B89" s="1" t="s">
        <v>114</v>
      </c>
      <c r="C89" s="1">
        <v>3.8159999999999999E-2</v>
      </c>
      <c r="D89" s="1">
        <v>3.336E-3</v>
      </c>
      <c r="E89" s="1">
        <v>11.438848920863309</v>
      </c>
      <c r="F89" s="1">
        <v>0.37769999999999998</v>
      </c>
      <c r="G89" s="1">
        <v>9.3310000000000004E-2</v>
      </c>
      <c r="H89" s="1">
        <v>4.048</v>
      </c>
      <c r="I89" s="2">
        <v>5.1610000000000002E-5</v>
      </c>
      <c r="J89" s="2">
        <v>2.9333478260869602E-4</v>
      </c>
      <c r="K89" s="1">
        <v>0.41820000000000002</v>
      </c>
      <c r="L89" s="1">
        <v>0.1046</v>
      </c>
      <c r="M89" s="1">
        <v>4</v>
      </c>
      <c r="N89" s="1">
        <v>6.3330000000000005E-5</v>
      </c>
      <c r="O89" s="1">
        <v>3.4501656249999999E-4</v>
      </c>
      <c r="P89" s="1">
        <v>-0.28893275307170962</v>
      </c>
      <c r="Q89" s="1">
        <v>3.3649999999999999E-2</v>
      </c>
      <c r="R89" s="1">
        <v>3.0439999999999998E-3</v>
      </c>
      <c r="S89" s="1">
        <v>11.054533508541393</v>
      </c>
      <c r="T89" s="1">
        <v>0.4289</v>
      </c>
      <c r="U89" s="1">
        <v>6.8870000000000001E-2</v>
      </c>
      <c r="V89" s="1">
        <v>6.2279999999999998</v>
      </c>
      <c r="W89" s="1">
        <v>4.7219999999999998E-10</v>
      </c>
      <c r="X89" s="2">
        <v>3.1260835443038001E-9</v>
      </c>
      <c r="Y89" s="1">
        <v>0.4178</v>
      </c>
      <c r="Z89" s="1">
        <v>6.8000000000000005E-2</v>
      </c>
      <c r="AA89" s="1">
        <v>6.1452</v>
      </c>
      <c r="AB89" s="1">
        <v>7.9861E-10</v>
      </c>
      <c r="AC89" s="2">
        <v>4.9138003529411799E-9</v>
      </c>
      <c r="AD89" s="1">
        <v>0.1146887807944528</v>
      </c>
    </row>
    <row r="90" spans="1:30" x14ac:dyDescent="0.25">
      <c r="A90" s="60">
        <v>2296</v>
      </c>
      <c r="B90" s="1" t="s">
        <v>114</v>
      </c>
      <c r="C90" s="1">
        <v>2.981E-2</v>
      </c>
      <c r="D90" s="1">
        <v>3.1589999999999999E-3</v>
      </c>
      <c r="E90" s="1">
        <v>9.4365305476416594</v>
      </c>
      <c r="F90" s="1">
        <v>0.46489999999999998</v>
      </c>
      <c r="G90" s="1">
        <v>0.10290000000000001</v>
      </c>
      <c r="H90" s="1">
        <v>4.516</v>
      </c>
      <c r="I90" s="2">
        <v>6.2879999999999998E-6</v>
      </c>
      <c r="J90" s="2">
        <v>4.8377500000000002E-5</v>
      </c>
      <c r="K90" s="1">
        <v>0.66579999999999995</v>
      </c>
      <c r="L90" s="1">
        <v>0.12429999999999999</v>
      </c>
      <c r="M90" s="1">
        <v>5.3550000000000004</v>
      </c>
      <c r="N90" s="1">
        <v>8.5350000000000007E-8</v>
      </c>
      <c r="O90" s="1">
        <v>1.0887329268292701E-6</v>
      </c>
      <c r="P90" s="1">
        <v>-1.2449979028501312</v>
      </c>
      <c r="Q90" s="1">
        <v>3.832E-2</v>
      </c>
      <c r="R90" s="1">
        <v>3.0690000000000001E-3</v>
      </c>
      <c r="S90" s="1">
        <v>12.48615184099055</v>
      </c>
      <c r="T90" s="1">
        <v>0.41789999999999999</v>
      </c>
      <c r="U90" s="1">
        <v>6.7150000000000001E-2</v>
      </c>
      <c r="V90" s="1">
        <v>6.2240000000000002</v>
      </c>
      <c r="W90" s="1">
        <v>4.8599999999999998E-10</v>
      </c>
      <c r="X90" s="2">
        <v>3.1772249999999999E-9</v>
      </c>
      <c r="Y90" s="1">
        <v>0.42930000000000001</v>
      </c>
      <c r="Z90" s="1">
        <v>7.0900000000000005E-2</v>
      </c>
      <c r="AA90" s="1">
        <v>6.0518999999999998</v>
      </c>
      <c r="AB90" s="1">
        <v>1.4310999999999999E-9</v>
      </c>
      <c r="AC90" s="2">
        <v>8.7030848837209292E-9</v>
      </c>
      <c r="AD90" s="1">
        <v>-0.11674096184661811</v>
      </c>
    </row>
    <row r="91" spans="1:30" x14ac:dyDescent="0.25">
      <c r="A91" s="60" t="s">
        <v>1851</v>
      </c>
      <c r="B91" s="1" t="s">
        <v>116</v>
      </c>
      <c r="C91" s="1">
        <v>2.3279999999999999E-2</v>
      </c>
      <c r="D91" s="1">
        <v>3.0860000000000002E-3</v>
      </c>
      <c r="E91" s="1">
        <v>7.5437459494491241</v>
      </c>
      <c r="F91" s="1">
        <v>0.4345</v>
      </c>
      <c r="G91" s="1">
        <v>0.1129</v>
      </c>
      <c r="H91" s="1">
        <v>3.8490000000000002</v>
      </c>
      <c r="I91" s="1">
        <v>1.184E-4</v>
      </c>
      <c r="J91" s="2">
        <v>5.6810275229357804E-4</v>
      </c>
      <c r="K91" s="1">
        <v>0.50819999999999999</v>
      </c>
      <c r="L91" s="1">
        <v>0.13089999999999999</v>
      </c>
      <c r="M91" s="1">
        <v>3.883</v>
      </c>
      <c r="N91" s="1">
        <v>1.031E-4</v>
      </c>
      <c r="O91" s="1">
        <v>5.2350776699029104E-4</v>
      </c>
      <c r="P91" s="1">
        <v>-0.42635202038766762</v>
      </c>
      <c r="Q91" s="1">
        <v>1.9140000000000001E-2</v>
      </c>
      <c r="R91" s="1">
        <v>2.4979999999999998E-3</v>
      </c>
      <c r="S91" s="1">
        <v>7.6621297037630116</v>
      </c>
      <c r="T91" s="1">
        <v>0.50339999999999996</v>
      </c>
      <c r="U91" s="1">
        <v>8.7440000000000004E-2</v>
      </c>
      <c r="V91" s="1">
        <v>5.7569999999999997</v>
      </c>
      <c r="W91" s="1">
        <v>8.5679999999999994E-9</v>
      </c>
      <c r="X91" s="2">
        <v>4.4366970297029699E-8</v>
      </c>
      <c r="Y91" s="1">
        <v>0.54749999999999999</v>
      </c>
      <c r="Z91" s="1">
        <v>9.2499999999999999E-2</v>
      </c>
      <c r="AA91" s="1">
        <v>5.9196999999999997</v>
      </c>
      <c r="AB91" s="1">
        <v>3.2247999999999999E-9</v>
      </c>
      <c r="AC91" s="2">
        <v>1.93858666666667E-8</v>
      </c>
      <c r="AD91" s="1">
        <v>-0.34646089847295258</v>
      </c>
    </row>
    <row r="92" spans="1:30" x14ac:dyDescent="0.25">
      <c r="A92" s="60" t="s">
        <v>1850</v>
      </c>
      <c r="B92" s="1" t="s">
        <v>114</v>
      </c>
      <c r="C92" s="1">
        <v>5.1520000000000003E-2</v>
      </c>
      <c r="D92" s="1">
        <v>3.9680000000000002E-3</v>
      </c>
      <c r="E92" s="1">
        <v>12.983870967741936</v>
      </c>
      <c r="F92" s="1">
        <v>-0.2571</v>
      </c>
      <c r="G92" s="1">
        <v>8.2159999999999997E-2</v>
      </c>
      <c r="H92" s="1">
        <v>-3.13</v>
      </c>
      <c r="I92" s="1">
        <v>1.75E-3</v>
      </c>
      <c r="J92" s="2">
        <v>5.8296178343949E-3</v>
      </c>
      <c r="K92" s="1">
        <v>-0.28410000000000002</v>
      </c>
      <c r="L92" s="1">
        <v>9.4140000000000001E-2</v>
      </c>
      <c r="M92" s="1">
        <v>-3.0179999999999998</v>
      </c>
      <c r="N92" s="1">
        <v>2.545E-3</v>
      </c>
      <c r="O92" s="1">
        <v>8.2162654320987703E-3</v>
      </c>
      <c r="P92" s="1">
        <v>0.21608572386241925</v>
      </c>
      <c r="Q92" s="1">
        <v>5.4420000000000003E-2</v>
      </c>
      <c r="R92" s="1">
        <v>3.4429999999999999E-3</v>
      </c>
      <c r="S92" s="1">
        <v>15.805983154225967</v>
      </c>
      <c r="T92" s="1">
        <v>-0.30590000000000001</v>
      </c>
      <c r="U92" s="1">
        <v>5.3240000000000003E-2</v>
      </c>
      <c r="V92" s="1">
        <v>-5.7450000000000001</v>
      </c>
      <c r="W92" s="1">
        <v>9.2189999999999997E-9</v>
      </c>
      <c r="X92" s="2">
        <v>4.7269970588235301E-8</v>
      </c>
      <c r="Y92" s="1">
        <v>-0.31380000000000002</v>
      </c>
      <c r="Z92" s="1">
        <v>5.3400000000000003E-2</v>
      </c>
      <c r="AA92" s="1">
        <v>-5.8703000000000003</v>
      </c>
      <c r="AB92" s="1">
        <v>4.3493999999999999E-9</v>
      </c>
      <c r="AC92" s="2">
        <v>2.5849275E-8</v>
      </c>
      <c r="AD92" s="1">
        <v>0.10476626563821176</v>
      </c>
    </row>
    <row r="93" spans="1:30" x14ac:dyDescent="0.25">
      <c r="A93" s="60" t="s">
        <v>1869</v>
      </c>
      <c r="B93" s="1" t="s">
        <v>123</v>
      </c>
      <c r="C93" s="1">
        <v>1.142E-2</v>
      </c>
      <c r="D93" s="1">
        <v>2.7539999999999999E-3</v>
      </c>
      <c r="E93" s="1">
        <v>4.1466957153231663</v>
      </c>
      <c r="F93" s="1">
        <v>0.47610000000000002</v>
      </c>
      <c r="G93" s="1">
        <v>0.1585</v>
      </c>
      <c r="H93" s="1">
        <v>3.004</v>
      </c>
      <c r="I93" s="1">
        <v>2.6670000000000001E-3</v>
      </c>
      <c r="J93" s="2">
        <v>8.4535818181818208E-3</v>
      </c>
      <c r="K93" s="1">
        <v>0.54720000000000002</v>
      </c>
      <c r="L93" s="1">
        <v>0.17349999999999999</v>
      </c>
      <c r="M93" s="1">
        <v>3.1549999999999998</v>
      </c>
      <c r="N93" s="1">
        <v>1.6069999999999999E-3</v>
      </c>
      <c r="O93" s="1">
        <v>5.6787905405405398E-3</v>
      </c>
      <c r="P93" s="1">
        <v>-0.30255456113737422</v>
      </c>
      <c r="Q93" s="1">
        <v>1.882E-2</v>
      </c>
      <c r="R93" s="1">
        <v>2.7729999999999999E-3</v>
      </c>
      <c r="S93" s="1">
        <v>6.7868734222863329</v>
      </c>
      <c r="T93" s="1">
        <v>0.56369999999999998</v>
      </c>
      <c r="U93" s="1">
        <v>8.7090000000000001E-2</v>
      </c>
      <c r="V93" s="1">
        <v>6.4729999999999999</v>
      </c>
      <c r="W93" s="1">
        <v>9.6259999999999999E-11</v>
      </c>
      <c r="X93" s="2">
        <v>6.8032405405405399E-10</v>
      </c>
      <c r="Y93" s="1">
        <v>0.54530000000000001</v>
      </c>
      <c r="Z93" s="1">
        <v>9.3700000000000006E-2</v>
      </c>
      <c r="AA93" s="1">
        <v>5.8197000000000001</v>
      </c>
      <c r="AB93" s="1">
        <v>5.8949000000000004E-9</v>
      </c>
      <c r="AC93" s="2">
        <v>3.46408168539326E-8</v>
      </c>
      <c r="AD93" s="1">
        <v>0.14383624464086667</v>
      </c>
    </row>
    <row r="94" spans="1:30" x14ac:dyDescent="0.25">
      <c r="A94" s="60">
        <v>2000</v>
      </c>
      <c r="B94" s="1" t="s">
        <v>113</v>
      </c>
      <c r="C94" s="1">
        <v>7.1569999999999995E-2</v>
      </c>
      <c r="D94" s="1">
        <v>4.9490000000000003E-3</v>
      </c>
      <c r="E94" s="1">
        <v>14.461507375227317</v>
      </c>
      <c r="F94" s="1">
        <v>0.3931</v>
      </c>
      <c r="G94" s="1">
        <v>8.0240000000000006E-2</v>
      </c>
      <c r="H94" s="1">
        <v>4.899</v>
      </c>
      <c r="I94" s="2">
        <v>9.6160000000000003E-7</v>
      </c>
      <c r="J94" s="2">
        <v>9.3171481481481502E-6</v>
      </c>
      <c r="K94" s="1">
        <v>0.47610000000000002</v>
      </c>
      <c r="L94" s="1">
        <v>8.5070000000000007E-2</v>
      </c>
      <c r="M94" s="1">
        <v>5.5970000000000004</v>
      </c>
      <c r="N94" s="1">
        <v>2.1769999999999999E-8</v>
      </c>
      <c r="O94" s="1">
        <v>3.4502151515151502E-7</v>
      </c>
      <c r="P94" s="1">
        <v>-0.70975534006757757</v>
      </c>
      <c r="Q94" s="1">
        <v>6.6989999999999994E-2</v>
      </c>
      <c r="R94" s="1">
        <v>4.1489999999999999E-3</v>
      </c>
      <c r="S94" s="1">
        <v>16.146059291395517</v>
      </c>
      <c r="T94" s="1">
        <v>0.32629999999999998</v>
      </c>
      <c r="U94" s="1">
        <v>5.2880000000000003E-2</v>
      </c>
      <c r="V94" s="1">
        <v>6.1719999999999997</v>
      </c>
      <c r="W94" s="1">
        <v>6.7479999999999999E-10</v>
      </c>
      <c r="X94" s="2">
        <v>4.3039073170731702E-9</v>
      </c>
      <c r="Y94" s="1">
        <v>0.33300000000000002</v>
      </c>
      <c r="Z94" s="1">
        <v>5.8200000000000002E-2</v>
      </c>
      <c r="AA94" s="1">
        <v>5.7240000000000002</v>
      </c>
      <c r="AB94" s="1">
        <v>1.0403000000000001E-8</v>
      </c>
      <c r="AC94" s="2">
        <v>6.0452988888888897E-8</v>
      </c>
      <c r="AD94" s="1">
        <v>-8.5203299294517088E-2</v>
      </c>
    </row>
    <row r="95" spans="1:30" x14ac:dyDescent="0.25">
      <c r="A95" s="60">
        <v>1558</v>
      </c>
      <c r="B95" s="1" t="s">
        <v>120</v>
      </c>
      <c r="C95" s="1">
        <v>7.7600000000000002E-2</v>
      </c>
      <c r="D95" s="1">
        <v>5.11E-3</v>
      </c>
      <c r="E95" s="1">
        <v>15.185909980430528</v>
      </c>
      <c r="F95" s="1">
        <v>0.24440000000000001</v>
      </c>
      <c r="G95" s="1">
        <v>6.4750000000000002E-2</v>
      </c>
      <c r="H95" s="1">
        <v>3.7749999999999999</v>
      </c>
      <c r="I95" s="1">
        <v>1.5990000000000001E-4</v>
      </c>
      <c r="J95" s="2">
        <v>7.5340270270270301E-4</v>
      </c>
      <c r="K95" s="1">
        <v>0.3095</v>
      </c>
      <c r="L95" s="1">
        <v>8.1890000000000004E-2</v>
      </c>
      <c r="M95" s="1">
        <v>3.78</v>
      </c>
      <c r="N95" s="1">
        <v>1.5689999999999999E-4</v>
      </c>
      <c r="O95" s="1">
        <v>7.1355391304347797E-4</v>
      </c>
      <c r="P95" s="1">
        <v>-0.62358683070909915</v>
      </c>
      <c r="Q95" s="1">
        <v>9.8290000000000002E-2</v>
      </c>
      <c r="R95" s="1">
        <v>5.1590000000000004E-3</v>
      </c>
      <c r="S95" s="1">
        <v>19.052141887962783</v>
      </c>
      <c r="T95" s="1">
        <v>0.27110000000000001</v>
      </c>
      <c r="U95" s="1">
        <v>4.65E-2</v>
      </c>
      <c r="V95" s="1">
        <v>5.83</v>
      </c>
      <c r="W95" s="1">
        <v>5.5439999999999999E-9</v>
      </c>
      <c r="X95" s="2">
        <v>2.9288000000000001E-8</v>
      </c>
      <c r="Y95" s="1">
        <v>0.2621</v>
      </c>
      <c r="Z95" s="1">
        <v>4.6300000000000001E-2</v>
      </c>
      <c r="AA95" s="1">
        <v>5.6604000000000001</v>
      </c>
      <c r="AB95" s="1">
        <v>1.5101000000000001E-8</v>
      </c>
      <c r="AC95" s="2">
        <v>8.6789263736263694E-8</v>
      </c>
      <c r="AD95" s="1">
        <v>0.13715401403380864</v>
      </c>
    </row>
    <row r="96" spans="1:30" x14ac:dyDescent="0.25">
      <c r="A96" s="60" t="s">
        <v>1865</v>
      </c>
      <c r="B96" s="1" t="s">
        <v>120</v>
      </c>
      <c r="C96" s="1">
        <v>3.6929999999999998E-2</v>
      </c>
      <c r="D96" s="1">
        <v>3.4390000000000002E-3</v>
      </c>
      <c r="E96" s="1">
        <v>10.738586798487932</v>
      </c>
      <c r="F96" s="1">
        <v>-0.47989999999999999</v>
      </c>
      <c r="G96" s="1">
        <v>9.4070000000000001E-2</v>
      </c>
      <c r="H96" s="1">
        <v>-5.1020000000000003</v>
      </c>
      <c r="I96" s="2">
        <v>3.3570000000000002E-7</v>
      </c>
      <c r="J96" s="2">
        <v>3.5862857142857101E-6</v>
      </c>
      <c r="K96" s="1">
        <v>-0.629</v>
      </c>
      <c r="L96" s="1">
        <v>0.1095</v>
      </c>
      <c r="M96" s="1">
        <v>-5.7469999999999999</v>
      </c>
      <c r="N96" s="1">
        <v>9.0919999999999996E-9</v>
      </c>
      <c r="O96" s="1">
        <v>1.5850386666666699E-7</v>
      </c>
      <c r="P96" s="1">
        <v>1.0328443611500084</v>
      </c>
      <c r="Q96" s="1">
        <v>4.2970000000000001E-2</v>
      </c>
      <c r="R96" s="1">
        <v>3.1749999999999999E-3</v>
      </c>
      <c r="S96" s="1">
        <v>13.533858267716536</v>
      </c>
      <c r="T96" s="1">
        <v>-0.42370000000000002</v>
      </c>
      <c r="U96" s="1">
        <v>6.6979999999999998E-2</v>
      </c>
      <c r="V96" s="1">
        <v>-6.3250000000000002</v>
      </c>
      <c r="W96" s="1">
        <v>2.5259999999999999E-10</v>
      </c>
      <c r="X96" s="2">
        <v>1.6937153846153801E-9</v>
      </c>
      <c r="Y96" s="1">
        <v>-0.35639999999999999</v>
      </c>
      <c r="Z96" s="1">
        <v>6.3500000000000001E-2</v>
      </c>
      <c r="AA96" s="1">
        <v>-5.6093000000000002</v>
      </c>
      <c r="AB96" s="1">
        <v>2.0310999999999999E-8</v>
      </c>
      <c r="AC96" s="2">
        <v>1.15463619565217E-7</v>
      </c>
      <c r="AD96" s="1">
        <v>-0.72917489164782401</v>
      </c>
    </row>
    <row r="97" spans="1:30" x14ac:dyDescent="0.25">
      <c r="A97" s="60" t="s">
        <v>1835</v>
      </c>
      <c r="B97" s="1" t="s">
        <v>114</v>
      </c>
      <c r="C97" s="1">
        <v>2.034E-2</v>
      </c>
      <c r="D97" s="1">
        <v>3.2699999999999999E-3</v>
      </c>
      <c r="E97" s="1">
        <v>6.2201834862385326</v>
      </c>
      <c r="F97" s="1">
        <v>0.25459999999999999</v>
      </c>
      <c r="G97" s="1">
        <v>0.1174</v>
      </c>
      <c r="H97" s="1">
        <v>2.169</v>
      </c>
      <c r="I97" s="1">
        <v>3.0089999999999999E-2</v>
      </c>
      <c r="J97" s="2">
        <v>6.7832198275862093E-2</v>
      </c>
      <c r="K97" s="1">
        <v>0.37430000000000002</v>
      </c>
      <c r="L97" s="1">
        <v>0.1249</v>
      </c>
      <c r="M97" s="1">
        <v>2.9980000000000002</v>
      </c>
      <c r="N97" s="1">
        <v>2.7179999999999999E-3</v>
      </c>
      <c r="O97" s="1">
        <v>8.6374242424242399E-3</v>
      </c>
      <c r="P97" s="1">
        <v>-0.69830923028822256</v>
      </c>
      <c r="Q97" s="1">
        <v>2.0660000000000001E-2</v>
      </c>
      <c r="R97" s="1">
        <v>3.1510000000000002E-3</v>
      </c>
      <c r="S97" s="1">
        <v>6.5566486829577917</v>
      </c>
      <c r="T97" s="1">
        <v>0.46779999999999999</v>
      </c>
      <c r="U97" s="1">
        <v>9.3689999999999996E-2</v>
      </c>
      <c r="V97" s="1">
        <v>4.9930000000000003</v>
      </c>
      <c r="W97" s="1">
        <v>5.933E-7</v>
      </c>
      <c r="X97" s="2">
        <v>2.5644289256198301E-6</v>
      </c>
      <c r="Y97" s="1">
        <v>0.53859999999999997</v>
      </c>
      <c r="Z97" s="1">
        <v>9.7699999999999995E-2</v>
      </c>
      <c r="AA97" s="1">
        <v>5.5096999999999996</v>
      </c>
      <c r="AB97" s="1">
        <v>3.5938000000000001E-8</v>
      </c>
      <c r="AC97" s="2">
        <v>2.02102946236559E-7</v>
      </c>
      <c r="AD97" s="1">
        <v>-0.52303856232504686</v>
      </c>
    </row>
    <row r="98" spans="1:30" x14ac:dyDescent="0.25">
      <c r="A98" s="60">
        <v>2473</v>
      </c>
      <c r="B98" s="1" t="s">
        <v>114</v>
      </c>
      <c r="C98" s="1">
        <v>2.5309999999999999E-2</v>
      </c>
      <c r="D98" s="1">
        <v>3.078E-3</v>
      </c>
      <c r="E98" s="1">
        <v>8.2228719948018192</v>
      </c>
      <c r="F98" s="1">
        <v>0.47939999999999999</v>
      </c>
      <c r="G98" s="1">
        <v>0.105</v>
      </c>
      <c r="H98" s="1">
        <v>4.5670000000000002</v>
      </c>
      <c r="I98" s="2">
        <v>4.9370000000000003E-6</v>
      </c>
      <c r="J98" s="2">
        <v>3.9541969696969701E-5</v>
      </c>
      <c r="K98" s="1">
        <v>0.50090000000000001</v>
      </c>
      <c r="L98" s="1">
        <v>0.1147</v>
      </c>
      <c r="M98" s="1">
        <v>4.3659999999999997</v>
      </c>
      <c r="N98" s="1">
        <v>1.2639999999999999E-5</v>
      </c>
      <c r="O98" s="1">
        <v>8.6983157894736799E-5</v>
      </c>
      <c r="P98" s="1">
        <v>-0.13826126408012337</v>
      </c>
      <c r="Q98" s="1">
        <v>3.1269999999999999E-2</v>
      </c>
      <c r="R98" s="1">
        <v>2.807E-3</v>
      </c>
      <c r="S98" s="1">
        <v>11.140007125044532</v>
      </c>
      <c r="T98" s="1">
        <v>0.46460000000000001</v>
      </c>
      <c r="U98" s="1">
        <v>7.4779999999999999E-2</v>
      </c>
      <c r="V98" s="1">
        <v>6.2140000000000004</v>
      </c>
      <c r="W98" s="1">
        <v>5.1729999999999996E-10</v>
      </c>
      <c r="X98" s="2">
        <v>3.3400975308641999E-9</v>
      </c>
      <c r="Y98" s="1">
        <v>0.43640000000000001</v>
      </c>
      <c r="Z98" s="1">
        <v>7.9299999999999995E-2</v>
      </c>
      <c r="AA98" s="1">
        <v>5.5030000000000001</v>
      </c>
      <c r="AB98" s="1">
        <v>3.7340000000000002E-8</v>
      </c>
      <c r="AC98" s="2">
        <v>2.07753404255319E-7</v>
      </c>
      <c r="AD98" s="1">
        <v>0.2587206222792377</v>
      </c>
    </row>
    <row r="99" spans="1:30" x14ac:dyDescent="0.25">
      <c r="A99" s="60" t="s">
        <v>1854</v>
      </c>
      <c r="B99" s="1" t="s">
        <v>121</v>
      </c>
      <c r="C99" s="1">
        <v>3.7839999999999999E-2</v>
      </c>
      <c r="D99" s="1">
        <v>3.4199999999999999E-3</v>
      </c>
      <c r="E99" s="1">
        <v>11.064327485380117</v>
      </c>
      <c r="F99" s="1">
        <v>-0.41099999999999998</v>
      </c>
      <c r="G99" s="1">
        <v>9.6290000000000001E-2</v>
      </c>
      <c r="H99" s="1">
        <v>-4.2679999999999998</v>
      </c>
      <c r="I99" s="2">
        <v>1.969E-5</v>
      </c>
      <c r="J99" s="2">
        <v>1.2413373493975899E-4</v>
      </c>
      <c r="K99" s="1">
        <v>-0.442</v>
      </c>
      <c r="L99" s="1">
        <v>0.1124</v>
      </c>
      <c r="M99" s="1">
        <v>-3.9329999999999998</v>
      </c>
      <c r="N99" s="1">
        <v>8.4019999999999999E-5</v>
      </c>
      <c r="O99" s="1">
        <v>4.3942459999999999E-4</v>
      </c>
      <c r="P99" s="1">
        <v>0.20945217265103377</v>
      </c>
      <c r="Q99" s="1">
        <v>4.0599999999999997E-2</v>
      </c>
      <c r="R99" s="1">
        <v>2.712E-3</v>
      </c>
      <c r="S99" s="1">
        <v>14.970501474926253</v>
      </c>
      <c r="T99" s="1">
        <v>-0.4017</v>
      </c>
      <c r="U99" s="1">
        <v>6.8769999999999998E-2</v>
      </c>
      <c r="V99" s="1">
        <v>-5.8410000000000002</v>
      </c>
      <c r="W99" s="1">
        <v>5.2009999999999997E-9</v>
      </c>
      <c r="X99" s="2">
        <v>2.8042505154639201E-8</v>
      </c>
      <c r="Y99" s="1">
        <v>-0.39710000000000001</v>
      </c>
      <c r="Z99" s="1">
        <v>7.22E-2</v>
      </c>
      <c r="AA99" s="1">
        <v>-5.4973999999999998</v>
      </c>
      <c r="AB99" s="1">
        <v>3.8542000000000002E-8</v>
      </c>
      <c r="AC99" s="2">
        <v>2.1218385263157901E-7</v>
      </c>
      <c r="AD99" s="1">
        <v>-4.6133628361273792E-2</v>
      </c>
    </row>
    <row r="100" spans="1:30" x14ac:dyDescent="0.25">
      <c r="A100" s="60" t="s">
        <v>1829</v>
      </c>
      <c r="B100" s="1" t="s">
        <v>123</v>
      </c>
      <c r="C100" s="1">
        <v>2.9430000000000001E-2</v>
      </c>
      <c r="D100" s="1">
        <v>3.4290000000000002E-3</v>
      </c>
      <c r="E100" s="1">
        <v>8.5826771653543314</v>
      </c>
      <c r="F100" s="1">
        <v>0.35099999999999998</v>
      </c>
      <c r="G100" s="1">
        <v>0.11459999999999999</v>
      </c>
      <c r="H100" s="1">
        <v>3.0630000000000002</v>
      </c>
      <c r="I100" s="1">
        <v>2.1879999999999998E-3</v>
      </c>
      <c r="J100" s="2">
        <v>7.1520250000000002E-3</v>
      </c>
      <c r="K100" s="1">
        <v>0.51119999999999999</v>
      </c>
      <c r="L100" s="1">
        <v>0.1158</v>
      </c>
      <c r="M100" s="1">
        <v>4.4160000000000004</v>
      </c>
      <c r="N100" s="1">
        <v>1.007E-5</v>
      </c>
      <c r="O100" s="1">
        <v>7.1170405405405397E-5</v>
      </c>
      <c r="P100" s="1">
        <v>-0.98330703072281911</v>
      </c>
      <c r="Q100" s="1">
        <v>3.3860000000000001E-2</v>
      </c>
      <c r="R100" s="1">
        <v>2.8839999999999998E-3</v>
      </c>
      <c r="S100" s="1">
        <v>11.740638002773926</v>
      </c>
      <c r="T100" s="1">
        <v>0.36280000000000001</v>
      </c>
      <c r="U100" s="1">
        <v>7.6929999999999998E-2</v>
      </c>
      <c r="V100" s="1">
        <v>4.7160000000000002</v>
      </c>
      <c r="W100" s="1">
        <v>2.4040000000000002E-6</v>
      </c>
      <c r="X100" s="2">
        <v>9.8999370078740194E-6</v>
      </c>
      <c r="Y100" s="1">
        <v>0.41489999999999999</v>
      </c>
      <c r="Z100" s="1">
        <v>7.6700000000000004E-2</v>
      </c>
      <c r="AA100" s="1">
        <v>5.4097</v>
      </c>
      <c r="AB100" s="1">
        <v>6.3129999999999997E-8</v>
      </c>
      <c r="AC100" s="2">
        <v>3.43926979166667E-7</v>
      </c>
      <c r="AD100" s="1">
        <v>-0.47959671957955269</v>
      </c>
    </row>
    <row r="101" spans="1:30" x14ac:dyDescent="0.25">
      <c r="A101" s="60" t="s">
        <v>1840</v>
      </c>
      <c r="B101" s="1" t="s">
        <v>116</v>
      </c>
      <c r="C101" s="1">
        <v>5.9369999999999999E-2</v>
      </c>
      <c r="D101" s="1">
        <v>8.8310000000000003E-3</v>
      </c>
      <c r="E101" s="1">
        <v>6.7229079379458723</v>
      </c>
      <c r="F101" s="1">
        <v>-0.58540000000000003</v>
      </c>
      <c r="G101" s="1">
        <v>0.13150000000000001</v>
      </c>
      <c r="H101" s="1">
        <v>-4.4509999999999996</v>
      </c>
      <c r="I101" s="2">
        <v>8.541E-6</v>
      </c>
      <c r="J101" s="2">
        <v>6.2033611111111104E-5</v>
      </c>
      <c r="K101" s="1">
        <v>-0.65990000000000004</v>
      </c>
      <c r="L101" s="1">
        <v>0.13980000000000001</v>
      </c>
      <c r="M101" s="1">
        <v>-4.72</v>
      </c>
      <c r="N101" s="1">
        <v>2.3609999999999999E-6</v>
      </c>
      <c r="O101" s="1">
        <v>2.0242672131147499E-5</v>
      </c>
      <c r="P101" s="1">
        <v>0.38816674971090981</v>
      </c>
      <c r="Q101" s="1">
        <v>5.2159999999999998E-2</v>
      </c>
      <c r="R101" s="1">
        <v>7.6420000000000004E-3</v>
      </c>
      <c r="S101" s="1">
        <v>6.8254383669196539</v>
      </c>
      <c r="T101" s="1">
        <v>-0.51239999999999997</v>
      </c>
      <c r="U101" s="1">
        <v>9.5100000000000004E-2</v>
      </c>
      <c r="V101" s="1">
        <v>-5.3879999999999999</v>
      </c>
      <c r="W101" s="1">
        <v>7.1250000000000006E-8</v>
      </c>
      <c r="X101" s="2">
        <v>3.29767699115044E-7</v>
      </c>
      <c r="Y101" s="1">
        <v>-0.55810000000000004</v>
      </c>
      <c r="Z101" s="1">
        <v>0.1042</v>
      </c>
      <c r="AA101" s="1">
        <v>-5.3570000000000002</v>
      </c>
      <c r="AB101" s="1">
        <v>8.4621000000000001E-8</v>
      </c>
      <c r="AC101" s="2">
        <v>4.5625549484536101E-7</v>
      </c>
      <c r="AD101" s="1">
        <v>0.32394528107487608</v>
      </c>
    </row>
    <row r="102" spans="1:30" x14ac:dyDescent="0.25">
      <c r="A102" s="60" t="s">
        <v>1825</v>
      </c>
      <c r="B102" s="1" t="s">
        <v>123</v>
      </c>
      <c r="C102" s="1">
        <v>3.585E-2</v>
      </c>
      <c r="D102" s="1">
        <v>3.7339999999999999E-3</v>
      </c>
      <c r="E102" s="1">
        <v>9.6009641135511519</v>
      </c>
      <c r="F102" s="1">
        <v>0.25119999999999998</v>
      </c>
      <c r="G102" s="1">
        <v>0.10780000000000001</v>
      </c>
      <c r="H102" s="1">
        <v>2.33</v>
      </c>
      <c r="I102" s="1">
        <v>1.9800000000000002E-2</v>
      </c>
      <c r="J102" s="2">
        <v>4.7501834862385302E-2</v>
      </c>
      <c r="K102" s="1">
        <v>0.40920000000000001</v>
      </c>
      <c r="L102" s="1">
        <v>0.1066</v>
      </c>
      <c r="M102" s="1">
        <v>3.8380000000000001</v>
      </c>
      <c r="N102" s="1">
        <v>1.2420000000000001E-4</v>
      </c>
      <c r="O102" s="1">
        <v>5.9593211009174299E-4</v>
      </c>
      <c r="P102" s="1">
        <v>-1.0421746410547839</v>
      </c>
      <c r="Q102" s="1">
        <v>4.573E-2</v>
      </c>
      <c r="R102" s="1">
        <v>3.1800000000000001E-3</v>
      </c>
      <c r="S102" s="1">
        <v>14.380503144654087</v>
      </c>
      <c r="T102" s="1">
        <v>0.31740000000000002</v>
      </c>
      <c r="U102" s="1">
        <v>6.8029999999999993E-2</v>
      </c>
      <c r="V102" s="1">
        <v>4.665</v>
      </c>
      <c r="W102" s="1">
        <v>3.0819999999999999E-6</v>
      </c>
      <c r="X102" s="2">
        <v>1.2304473282442699E-5</v>
      </c>
      <c r="Y102" s="1">
        <v>0.35659999999999997</v>
      </c>
      <c r="Z102" s="1">
        <v>6.6600000000000006E-2</v>
      </c>
      <c r="AA102" s="1">
        <v>5.3513999999999999</v>
      </c>
      <c r="AB102" s="1">
        <v>8.7276999999999995E-8</v>
      </c>
      <c r="AC102" s="2">
        <v>4.65774193877551E-7</v>
      </c>
      <c r="AD102" s="1">
        <v>-0.41175105609659635</v>
      </c>
    </row>
    <row r="103" spans="1:30" x14ac:dyDescent="0.25">
      <c r="A103" s="60" t="s">
        <v>1858</v>
      </c>
      <c r="B103" s="1" t="s">
        <v>123</v>
      </c>
      <c r="C103" s="1">
        <v>1.5339999999999999E-2</v>
      </c>
      <c r="D103" s="1">
        <v>2.8760000000000001E-3</v>
      </c>
      <c r="E103" s="1">
        <v>5.3337969401947145</v>
      </c>
      <c r="F103" s="1">
        <v>0.34279999999999999</v>
      </c>
      <c r="G103" s="1">
        <v>0.1391</v>
      </c>
      <c r="H103" s="1">
        <v>2.4649999999999999</v>
      </c>
      <c r="I103" s="1">
        <v>1.37E-2</v>
      </c>
      <c r="J103" s="2">
        <v>3.49517073170732E-2</v>
      </c>
      <c r="K103" s="1">
        <v>0.45590000000000003</v>
      </c>
      <c r="L103" s="1">
        <v>0.15279999999999999</v>
      </c>
      <c r="M103" s="1">
        <v>2.9830000000000001</v>
      </c>
      <c r="N103" s="1">
        <v>2.8530000000000001E-3</v>
      </c>
      <c r="O103" s="1">
        <v>8.9348443113772495E-3</v>
      </c>
      <c r="P103" s="1">
        <v>-0.54735073325814587</v>
      </c>
      <c r="Q103" s="1">
        <v>2.3970000000000002E-2</v>
      </c>
      <c r="R103" s="1">
        <v>2.7539999999999999E-3</v>
      </c>
      <c r="S103" s="1">
        <v>8.7037037037037042</v>
      </c>
      <c r="T103" s="1">
        <v>0.47120000000000001</v>
      </c>
      <c r="U103" s="1">
        <v>7.9939999999999997E-2</v>
      </c>
      <c r="V103" s="1">
        <v>5.8940000000000001</v>
      </c>
      <c r="W103" s="1">
        <v>3.77E-9</v>
      </c>
      <c r="X103" s="2">
        <v>2.1431630434782602E-8</v>
      </c>
      <c r="Y103" s="1">
        <v>0.45610000000000001</v>
      </c>
      <c r="Z103" s="1">
        <v>8.5900000000000004E-2</v>
      </c>
      <c r="AA103" s="1">
        <v>5.3071000000000002</v>
      </c>
      <c r="AB103" s="1">
        <v>1.114E-7</v>
      </c>
      <c r="AC103" s="2">
        <v>5.88507070707071E-7</v>
      </c>
      <c r="AD103" s="1">
        <v>0.12868335604590495</v>
      </c>
    </row>
    <row r="104" spans="1:30" x14ac:dyDescent="0.25">
      <c r="A104" s="60" t="s">
        <v>1853</v>
      </c>
      <c r="B104" s="1" t="s">
        <v>121</v>
      </c>
      <c r="C104" s="1">
        <v>4.1880000000000001E-2</v>
      </c>
      <c r="D104" s="1">
        <v>3.5739999999999999E-3</v>
      </c>
      <c r="E104" s="1">
        <v>11.717963066592054</v>
      </c>
      <c r="F104" s="1">
        <v>0.36259999999999998</v>
      </c>
      <c r="G104" s="1">
        <v>8.5999999999999993E-2</v>
      </c>
      <c r="H104" s="1">
        <v>4.2160000000000002</v>
      </c>
      <c r="I104" s="2">
        <v>2.4839999999999999E-5</v>
      </c>
      <c r="J104" s="2">
        <v>1.5081860465116301E-4</v>
      </c>
      <c r="K104" s="1">
        <v>0.44519999999999998</v>
      </c>
      <c r="L104" s="1">
        <v>0.1042</v>
      </c>
      <c r="M104" s="1">
        <v>4.2729999999999997</v>
      </c>
      <c r="N104" s="1">
        <v>1.9259999999999999E-5</v>
      </c>
      <c r="O104" s="1">
        <v>1.2284121951219501E-4</v>
      </c>
      <c r="P104" s="1">
        <v>-0.611371664995637</v>
      </c>
      <c r="Q104" s="1">
        <v>4.3180000000000003E-2</v>
      </c>
      <c r="R104" s="1">
        <v>3.1710000000000002E-3</v>
      </c>
      <c r="S104" s="1">
        <v>13.617155471460107</v>
      </c>
      <c r="T104" s="1">
        <v>0.33589999999999998</v>
      </c>
      <c r="U104" s="1">
        <v>5.7570000000000003E-2</v>
      </c>
      <c r="V104" s="1">
        <v>5.835</v>
      </c>
      <c r="W104" s="1">
        <v>5.38E-9</v>
      </c>
      <c r="X104" s="2">
        <v>2.8711632653061199E-8</v>
      </c>
      <c r="Y104" s="1">
        <v>0.31790000000000002</v>
      </c>
      <c r="Z104" s="1">
        <v>6.0100000000000001E-2</v>
      </c>
      <c r="AA104" s="1">
        <v>5.2918000000000003</v>
      </c>
      <c r="AB104" s="1">
        <v>1.2111E-7</v>
      </c>
      <c r="AC104" s="2">
        <v>6.334053E-7</v>
      </c>
      <c r="AD104" s="1">
        <v>0.21628250393580223</v>
      </c>
    </row>
    <row r="105" spans="1:30" x14ac:dyDescent="0.25">
      <c r="A105" s="60" t="s">
        <v>1856</v>
      </c>
      <c r="B105" s="1" t="s">
        <v>117</v>
      </c>
      <c r="C105" s="1">
        <v>0.23580000000000001</v>
      </c>
      <c r="D105" s="1">
        <v>8.1980000000000004E-3</v>
      </c>
      <c r="E105" s="1">
        <v>28.763112954379118</v>
      </c>
      <c r="F105" s="1">
        <v>0.26929999999999998</v>
      </c>
      <c r="G105" s="1">
        <v>5.0990000000000001E-2</v>
      </c>
      <c r="H105" s="1">
        <v>5.2809999999999997</v>
      </c>
      <c r="I105" s="2">
        <v>1.2849999999999999E-7</v>
      </c>
      <c r="J105" s="2">
        <v>1.5108888888888901E-6</v>
      </c>
      <c r="K105" s="1">
        <v>0.30059999999999998</v>
      </c>
      <c r="L105" s="1">
        <v>6.0249999999999998E-2</v>
      </c>
      <c r="M105" s="1">
        <v>4.9880000000000004</v>
      </c>
      <c r="N105" s="1">
        <v>6.0930000000000004E-7</v>
      </c>
      <c r="O105" s="1">
        <v>5.9011833333333303E-6</v>
      </c>
      <c r="P105" s="1">
        <v>-0.39655079912013502</v>
      </c>
      <c r="Q105" s="1">
        <v>0.24410000000000001</v>
      </c>
      <c r="R105" s="1">
        <v>7.8659999999999997E-3</v>
      </c>
      <c r="S105" s="1">
        <v>31.032290872107808</v>
      </c>
      <c r="T105" s="1">
        <v>0.2356</v>
      </c>
      <c r="U105" s="1">
        <v>4.027E-2</v>
      </c>
      <c r="V105" s="1">
        <v>5.8490000000000002</v>
      </c>
      <c r="W105" s="1">
        <v>4.943E-9</v>
      </c>
      <c r="X105" s="2">
        <v>2.7212515789473701E-8</v>
      </c>
      <c r="Y105" s="1">
        <v>0.2031</v>
      </c>
      <c r="Z105" s="1">
        <v>3.85E-2</v>
      </c>
      <c r="AA105" s="1">
        <v>5.2775999999999996</v>
      </c>
      <c r="AB105" s="1">
        <v>1.3087000000000001E-7</v>
      </c>
      <c r="AC105" s="2">
        <v>6.7767336633663401E-7</v>
      </c>
      <c r="AD105" s="1">
        <v>0.58334824879142178</v>
      </c>
    </row>
    <row r="106" spans="1:30" x14ac:dyDescent="0.25">
      <c r="A106" s="60" t="s">
        <v>1855</v>
      </c>
      <c r="B106" s="1" t="s">
        <v>117</v>
      </c>
      <c r="C106" s="1">
        <v>0.2382</v>
      </c>
      <c r="D106" s="1">
        <v>7.9740000000000002E-3</v>
      </c>
      <c r="E106" s="1">
        <v>29.872084273890142</v>
      </c>
      <c r="F106" s="1">
        <v>0.26900000000000002</v>
      </c>
      <c r="G106" s="1">
        <v>4.9910000000000003E-2</v>
      </c>
      <c r="H106" s="1">
        <v>5.39</v>
      </c>
      <c r="I106" s="2">
        <v>7.0640000000000003E-8</v>
      </c>
      <c r="J106" s="2">
        <v>8.5869302325581404E-7</v>
      </c>
      <c r="K106" s="1">
        <v>0.29149999999999998</v>
      </c>
      <c r="L106" s="1">
        <v>5.9029999999999999E-2</v>
      </c>
      <c r="M106" s="1">
        <v>4.9390000000000001</v>
      </c>
      <c r="N106" s="1">
        <v>7.8709999999999995E-7</v>
      </c>
      <c r="O106" s="1">
        <v>7.3509517857142804E-6</v>
      </c>
      <c r="P106" s="1">
        <v>-0.29106743056423795</v>
      </c>
      <c r="Q106" s="1">
        <v>0.24310000000000001</v>
      </c>
      <c r="R106" s="1">
        <v>7.8580000000000004E-3</v>
      </c>
      <c r="S106" s="1">
        <v>30.936625095444132</v>
      </c>
      <c r="T106" s="1">
        <v>0.23519999999999999</v>
      </c>
      <c r="U106" s="1">
        <v>4.0250000000000001E-2</v>
      </c>
      <c r="V106" s="1">
        <v>5.8419999999999996</v>
      </c>
      <c r="W106" s="1">
        <v>5.1460000000000002E-9</v>
      </c>
      <c r="X106" s="2">
        <v>2.8034979166666698E-8</v>
      </c>
      <c r="Y106" s="1">
        <v>0.2036</v>
      </c>
      <c r="Z106" s="1">
        <v>3.8699999999999998E-2</v>
      </c>
      <c r="AA106" s="1">
        <v>5.2671000000000001</v>
      </c>
      <c r="AB106" s="1">
        <v>1.3857E-7</v>
      </c>
      <c r="AC106" s="2">
        <v>7.1051088235294105E-7</v>
      </c>
      <c r="AD106" s="1">
        <v>0.56593462344142198</v>
      </c>
    </row>
    <row r="107" spans="1:30" x14ac:dyDescent="0.25">
      <c r="A107" s="60" t="s">
        <v>1861</v>
      </c>
      <c r="B107" s="1" t="s">
        <v>117</v>
      </c>
      <c r="C107" s="1">
        <v>0.2631</v>
      </c>
      <c r="D107" s="1">
        <v>1.0109999999999999E-2</v>
      </c>
      <c r="E107" s="1">
        <v>26.023738872403563</v>
      </c>
      <c r="F107" s="1">
        <v>0.1895</v>
      </c>
      <c r="G107" s="1">
        <v>4.8680000000000001E-2</v>
      </c>
      <c r="H107" s="1">
        <v>3.8929999999999998</v>
      </c>
      <c r="I107" s="2">
        <v>9.9160000000000006E-5</v>
      </c>
      <c r="J107" s="2">
        <v>5.0370485436893205E-4</v>
      </c>
      <c r="K107" s="1">
        <v>0.21859999999999999</v>
      </c>
      <c r="L107" s="1">
        <v>5.7329999999999999E-2</v>
      </c>
      <c r="M107" s="1">
        <v>3.8130000000000002</v>
      </c>
      <c r="N107" s="1">
        <v>1.3750000000000001E-4</v>
      </c>
      <c r="O107" s="1">
        <v>6.4786036036036004E-4</v>
      </c>
      <c r="P107" s="1">
        <v>-0.38691912326846378</v>
      </c>
      <c r="Q107" s="1">
        <v>0.25729999999999997</v>
      </c>
      <c r="R107" s="1">
        <v>9.1190000000000004E-3</v>
      </c>
      <c r="S107" s="1">
        <v>28.215813137405412</v>
      </c>
      <c r="T107" s="1">
        <v>0.24340000000000001</v>
      </c>
      <c r="U107" s="1">
        <v>4.0489999999999998E-2</v>
      </c>
      <c r="V107" s="1">
        <v>6.0119999999999996</v>
      </c>
      <c r="W107" s="1">
        <v>1.8360000000000001E-9</v>
      </c>
      <c r="X107" s="2">
        <v>1.1165441860465101E-8</v>
      </c>
      <c r="Y107" s="1">
        <v>0.1986</v>
      </c>
      <c r="Z107" s="1">
        <v>3.78E-2</v>
      </c>
      <c r="AA107" s="1">
        <v>5.2489999999999997</v>
      </c>
      <c r="AB107" s="1">
        <v>1.5293000000000001E-7</v>
      </c>
      <c r="AC107" s="2">
        <v>7.7652805825242696E-7</v>
      </c>
      <c r="AD107" s="1">
        <v>0.80878020316856314</v>
      </c>
    </row>
    <row r="108" spans="1:30" x14ac:dyDescent="0.25">
      <c r="A108" s="60" t="s">
        <v>1701</v>
      </c>
      <c r="B108" s="1" t="s">
        <v>118</v>
      </c>
      <c r="C108" s="1">
        <v>4.4970000000000003E-2</v>
      </c>
      <c r="D108" s="1">
        <v>4.9179999999999996E-3</v>
      </c>
      <c r="E108" s="1">
        <v>9.1439609597397329</v>
      </c>
      <c r="F108" s="1">
        <v>0.26090000000000002</v>
      </c>
      <c r="G108" s="1">
        <v>8.4760000000000002E-2</v>
      </c>
      <c r="H108" s="1">
        <v>3.0779999999999998</v>
      </c>
      <c r="I108" s="1">
        <v>2.0839999999999999E-3</v>
      </c>
      <c r="J108" s="2">
        <v>6.85491823899371E-3</v>
      </c>
      <c r="K108" s="1">
        <v>0.1368</v>
      </c>
      <c r="L108" s="1">
        <v>9.0440000000000006E-2</v>
      </c>
      <c r="M108" s="1">
        <v>1.5129999999999999</v>
      </c>
      <c r="N108" s="1">
        <v>0.13039999999999999</v>
      </c>
      <c r="O108" s="1">
        <v>0.215820253164557</v>
      </c>
      <c r="P108" s="1">
        <v>1.0012085785602975</v>
      </c>
      <c r="Q108" s="1">
        <v>1.6629999999999999E-2</v>
      </c>
      <c r="R108" s="1">
        <v>2.5730000000000002E-3</v>
      </c>
      <c r="S108" s="1">
        <v>6.4632724446171776</v>
      </c>
      <c r="T108" s="1">
        <v>0.1462</v>
      </c>
      <c r="U108" s="1">
        <v>9.5630000000000007E-2</v>
      </c>
      <c r="V108" s="1">
        <v>1.5289999999999999</v>
      </c>
      <c r="W108" s="1">
        <v>0.1263</v>
      </c>
      <c r="X108" s="1">
        <v>0.17246710182767599</v>
      </c>
      <c r="Y108" s="1">
        <v>0.21909999999999999</v>
      </c>
      <c r="Z108" s="1">
        <v>9.6199999999999994E-2</v>
      </c>
      <c r="AA108" s="1">
        <v>2.2785000000000002</v>
      </c>
      <c r="AB108" s="1">
        <v>2.2700000000000001E-2</v>
      </c>
      <c r="AC108" s="1">
        <v>3.9973400673400702E-2</v>
      </c>
      <c r="AD108" s="1">
        <v>-0.5374326934086856</v>
      </c>
    </row>
    <row r="109" spans="1:30" x14ac:dyDescent="0.25">
      <c r="A109" s="60">
        <v>1100</v>
      </c>
      <c r="B109" s="1" t="s">
        <v>114</v>
      </c>
      <c r="C109" s="1">
        <v>6.3030000000000003E-2</v>
      </c>
      <c r="D109" s="1">
        <v>4.1669999999999997E-3</v>
      </c>
      <c r="E109" s="1">
        <v>15.125989920806337</v>
      </c>
      <c r="F109" s="1">
        <v>-0.17849999999999999</v>
      </c>
      <c r="G109" s="1">
        <v>7.3999999999999996E-2</v>
      </c>
      <c r="H109" s="1">
        <v>-2.4119999999999999</v>
      </c>
      <c r="I109" s="1">
        <v>1.5879999999999998E-2</v>
      </c>
      <c r="J109" s="2">
        <v>3.8809532710280398E-2</v>
      </c>
      <c r="K109" s="1">
        <v>-0.24479999999999999</v>
      </c>
      <c r="L109" s="1">
        <v>8.6499999999999994E-2</v>
      </c>
      <c r="M109" s="1">
        <v>-2.83</v>
      </c>
      <c r="N109" s="1">
        <v>4.6490000000000004E-3</v>
      </c>
      <c r="O109" s="1">
        <v>1.35079277777778E-2</v>
      </c>
      <c r="P109" s="1">
        <v>0.58242545978179339</v>
      </c>
      <c r="Q109" s="1">
        <v>7.1819999999999995E-2</v>
      </c>
      <c r="R109" s="1">
        <v>4.0540000000000003E-3</v>
      </c>
      <c r="S109" s="1">
        <v>17.71583621114948</v>
      </c>
      <c r="T109" s="1">
        <v>-0.2016</v>
      </c>
      <c r="U109" s="1">
        <v>5.1319999999999998E-2</v>
      </c>
      <c r="V109" s="1">
        <v>-3.927</v>
      </c>
      <c r="W109" s="1">
        <v>8.5879999999999998E-5</v>
      </c>
      <c r="X109" s="1">
        <v>2.56658514285714E-4</v>
      </c>
      <c r="Y109" s="1">
        <v>-0.2737</v>
      </c>
      <c r="Z109" s="1">
        <v>5.2200000000000003E-2</v>
      </c>
      <c r="AA109" s="1">
        <v>-5.2424999999999997</v>
      </c>
      <c r="AB109" s="1">
        <v>1.5841E-7</v>
      </c>
      <c r="AC109" s="2">
        <v>7.8903266666666702E-7</v>
      </c>
      <c r="AD109" s="1">
        <v>0.98494120844882438</v>
      </c>
    </row>
    <row r="110" spans="1:30" x14ac:dyDescent="0.25">
      <c r="A110" s="60">
        <v>1279</v>
      </c>
      <c r="B110" s="1" t="s">
        <v>114</v>
      </c>
      <c r="C110" s="1">
        <v>3.5779999999999999E-2</v>
      </c>
      <c r="D110" s="1">
        <v>4.2319999999999997E-3</v>
      </c>
      <c r="E110" s="1">
        <v>8.4546313799621942</v>
      </c>
      <c r="F110" s="1">
        <v>0.33779999999999999</v>
      </c>
      <c r="G110" s="1">
        <v>9.8419999999999994E-2</v>
      </c>
      <c r="H110" s="1">
        <v>3.4319999999999999</v>
      </c>
      <c r="I110" s="1">
        <v>5.9929999999999998E-4</v>
      </c>
      <c r="J110" s="2">
        <v>2.2072809859154901E-3</v>
      </c>
      <c r="K110" s="1">
        <v>0.37309999999999999</v>
      </c>
      <c r="L110" s="1">
        <v>0.12330000000000001</v>
      </c>
      <c r="M110" s="1">
        <v>3.0249999999999999</v>
      </c>
      <c r="N110" s="1">
        <v>2.49E-3</v>
      </c>
      <c r="O110" s="1">
        <v>8.0886335403726698E-3</v>
      </c>
      <c r="P110" s="1">
        <v>-0.22375235262569734</v>
      </c>
      <c r="Q110" s="1">
        <v>2.504E-2</v>
      </c>
      <c r="R110" s="1">
        <v>3.1710000000000002E-3</v>
      </c>
      <c r="S110" s="1">
        <v>7.8965625985493526</v>
      </c>
      <c r="T110" s="1">
        <v>0.47210000000000002</v>
      </c>
      <c r="U110" s="1">
        <v>8.8859999999999995E-2</v>
      </c>
      <c r="V110" s="1">
        <v>5.3120000000000003</v>
      </c>
      <c r="W110" s="1">
        <v>1.082E-7</v>
      </c>
      <c r="X110" s="2">
        <v>4.9639122807017495E-7</v>
      </c>
      <c r="Y110" s="1">
        <v>0.48060000000000003</v>
      </c>
      <c r="Z110" s="1">
        <v>9.1800000000000007E-2</v>
      </c>
      <c r="AA110" s="1">
        <v>5.2348999999999997</v>
      </c>
      <c r="AB110" s="1">
        <v>1.6507999999999999E-7</v>
      </c>
      <c r="AC110" s="2">
        <v>8.1449849056603805E-7</v>
      </c>
      <c r="AD110" s="1">
        <v>-6.6529524229455489E-2</v>
      </c>
    </row>
    <row r="111" spans="1:30" x14ac:dyDescent="0.25">
      <c r="A111" s="60" t="s">
        <v>1868</v>
      </c>
      <c r="B111" s="1" t="s">
        <v>114</v>
      </c>
      <c r="C111" s="1">
        <v>2.6280000000000001E-2</v>
      </c>
      <c r="D111" s="1">
        <v>3.075E-3</v>
      </c>
      <c r="E111" s="1">
        <v>8.5463414634146346</v>
      </c>
      <c r="F111" s="1">
        <v>0.23930000000000001</v>
      </c>
      <c r="G111" s="1">
        <v>0.1114</v>
      </c>
      <c r="H111" s="1">
        <v>2.149</v>
      </c>
      <c r="I111" s="1">
        <v>3.1649999999999998E-2</v>
      </c>
      <c r="J111" s="2">
        <v>7.0739102564102596E-2</v>
      </c>
      <c r="K111" s="1">
        <v>0.28599999999999998</v>
      </c>
      <c r="L111" s="1">
        <v>0.12870000000000001</v>
      </c>
      <c r="M111" s="1">
        <v>2.222</v>
      </c>
      <c r="N111" s="1">
        <v>2.631E-2</v>
      </c>
      <c r="O111" s="1">
        <v>5.6163795918367301E-2</v>
      </c>
      <c r="P111" s="1">
        <v>-0.27435651384194859</v>
      </c>
      <c r="Q111" s="1">
        <v>2.078E-2</v>
      </c>
      <c r="R111" s="1">
        <v>2.735E-3</v>
      </c>
      <c r="S111" s="1">
        <v>7.5978062157221204</v>
      </c>
      <c r="T111" s="1">
        <v>0.52510000000000001</v>
      </c>
      <c r="U111" s="1">
        <v>8.158E-2</v>
      </c>
      <c r="V111" s="1">
        <v>6.4359999999999999</v>
      </c>
      <c r="W111" s="1">
        <v>1.2280000000000001E-10</v>
      </c>
      <c r="X111" s="2">
        <v>8.56325333333333E-10</v>
      </c>
      <c r="Y111" s="1">
        <v>0.45950000000000002</v>
      </c>
      <c r="Z111" s="1">
        <v>8.7999999999999995E-2</v>
      </c>
      <c r="AA111" s="1">
        <v>5.2213000000000003</v>
      </c>
      <c r="AB111" s="1">
        <v>1.7765999999999999E-7</v>
      </c>
      <c r="AC111" s="2">
        <v>8.6837551401869204E-7</v>
      </c>
      <c r="AD111" s="1">
        <v>0.54668002252647563</v>
      </c>
    </row>
    <row r="112" spans="1:30" x14ac:dyDescent="0.25">
      <c r="A112" s="60" t="s">
        <v>1832</v>
      </c>
      <c r="B112" s="1" t="s">
        <v>114</v>
      </c>
      <c r="C112" s="1">
        <v>3.9750000000000001E-2</v>
      </c>
      <c r="D112" s="1">
        <v>3.4259999999999998E-3</v>
      </c>
      <c r="E112" s="1">
        <v>11.60245183887916</v>
      </c>
      <c r="F112" s="1">
        <v>-0.4047</v>
      </c>
      <c r="G112" s="1">
        <v>8.8410000000000002E-2</v>
      </c>
      <c r="H112" s="1">
        <v>-4.577</v>
      </c>
      <c r="I112" s="2">
        <v>4.7169999999999999E-6</v>
      </c>
      <c r="J112" s="2">
        <v>3.8979843749999997E-5</v>
      </c>
      <c r="K112" s="1">
        <v>-0.41959999999999997</v>
      </c>
      <c r="L112" s="1">
        <v>0.1009</v>
      </c>
      <c r="M112" s="1">
        <v>-4.1559999999999997</v>
      </c>
      <c r="N112" s="1">
        <v>3.2360000000000002E-5</v>
      </c>
      <c r="O112" s="1">
        <v>1.9232136363636401E-4</v>
      </c>
      <c r="P112" s="1">
        <v>0.11106687274134175</v>
      </c>
      <c r="Q112" s="1">
        <v>4.0840000000000001E-2</v>
      </c>
      <c r="R112" s="1">
        <v>3.258E-3</v>
      </c>
      <c r="S112" s="1">
        <v>12.535297728667894</v>
      </c>
      <c r="T112" s="1">
        <v>-0.33689999999999998</v>
      </c>
      <c r="U112" s="1">
        <v>6.8709999999999993E-2</v>
      </c>
      <c r="V112" s="1">
        <v>-4.9029999999999996</v>
      </c>
      <c r="W112" s="1">
        <v>9.4580000000000001E-7</v>
      </c>
      <c r="X112" s="2">
        <v>3.9891403225806504E-6</v>
      </c>
      <c r="Y112" s="1">
        <v>-0.33879999999999999</v>
      </c>
      <c r="Z112" s="1">
        <v>6.5100000000000005E-2</v>
      </c>
      <c r="AA112" s="1">
        <v>-5.2058</v>
      </c>
      <c r="AB112" s="1">
        <v>1.9315999999999999E-7</v>
      </c>
      <c r="AC112" s="2">
        <v>9.3539518518518499E-7</v>
      </c>
      <c r="AD112" s="1">
        <v>2.0073450742225555E-2</v>
      </c>
    </row>
    <row r="113" spans="1:30" x14ac:dyDescent="0.25">
      <c r="A113" s="60" t="s">
        <v>1863</v>
      </c>
      <c r="B113" s="1" t="s">
        <v>117</v>
      </c>
      <c r="C113" s="1">
        <v>0.26290000000000002</v>
      </c>
      <c r="D113" s="1">
        <v>1.018E-2</v>
      </c>
      <c r="E113" s="1">
        <v>25.825147347740671</v>
      </c>
      <c r="F113" s="1">
        <v>0.18790000000000001</v>
      </c>
      <c r="G113" s="1">
        <v>4.8739999999999999E-2</v>
      </c>
      <c r="H113" s="1">
        <v>3.8559999999999999</v>
      </c>
      <c r="I113" s="1">
        <v>1.1510000000000001E-4</v>
      </c>
      <c r="J113" s="2">
        <v>5.57382407407407E-4</v>
      </c>
      <c r="K113" s="1">
        <v>0.2117</v>
      </c>
      <c r="L113" s="1">
        <v>5.7630000000000001E-2</v>
      </c>
      <c r="M113" s="1">
        <v>3.6739999999999999</v>
      </c>
      <c r="N113" s="1">
        <v>2.3839999999999999E-4</v>
      </c>
      <c r="O113" s="1">
        <v>1.03043966942149E-3</v>
      </c>
      <c r="P113" s="1">
        <v>-0.3153271017723468</v>
      </c>
      <c r="Q113" s="1">
        <v>0.25790000000000002</v>
      </c>
      <c r="R113" s="1">
        <v>9.221E-3</v>
      </c>
      <c r="S113" s="1">
        <v>27.96876694501681</v>
      </c>
      <c r="T113" s="1">
        <v>0.24340000000000001</v>
      </c>
      <c r="U113" s="1">
        <v>4.0230000000000002E-2</v>
      </c>
      <c r="V113" s="1">
        <v>6.0490000000000004</v>
      </c>
      <c r="W113" s="1">
        <v>1.459E-9</v>
      </c>
      <c r="X113" s="2">
        <v>9.1934578313253004E-9</v>
      </c>
      <c r="Y113" s="1">
        <v>0.19719999999999999</v>
      </c>
      <c r="Z113" s="1">
        <v>3.7900000000000003E-2</v>
      </c>
      <c r="AA113" s="1">
        <v>5.1966999999999999</v>
      </c>
      <c r="AB113" s="1">
        <v>2.0284000000000001E-7</v>
      </c>
      <c r="AC113" s="2">
        <v>9.7325981651376105E-7</v>
      </c>
      <c r="AD113" s="1">
        <v>0.83588419469358544</v>
      </c>
    </row>
    <row r="114" spans="1:30" x14ac:dyDescent="0.25">
      <c r="A114" s="60" t="s">
        <v>1841</v>
      </c>
      <c r="B114" s="1" t="s">
        <v>113</v>
      </c>
      <c r="C114" s="1">
        <v>1.7690000000000001E-2</v>
      </c>
      <c r="D114" s="1">
        <v>2.797E-3</v>
      </c>
      <c r="E114" s="1">
        <v>6.3246335359313557</v>
      </c>
      <c r="F114" s="1">
        <v>0.44729999999999998</v>
      </c>
      <c r="G114" s="1">
        <v>0.12709999999999999</v>
      </c>
      <c r="H114" s="1">
        <v>3.5190000000000001</v>
      </c>
      <c r="I114" s="1">
        <v>4.328E-4</v>
      </c>
      <c r="J114" s="2">
        <v>1.71480606060606E-3</v>
      </c>
      <c r="K114" s="1">
        <v>0.60880000000000001</v>
      </c>
      <c r="L114" s="1">
        <v>0.1542</v>
      </c>
      <c r="M114" s="1">
        <v>3.9489999999999998</v>
      </c>
      <c r="N114" s="1">
        <v>7.8579999999999996E-5</v>
      </c>
      <c r="O114" s="1">
        <v>4.1512464646464598E-4</v>
      </c>
      <c r="P114" s="1">
        <v>-0.80818674539301893</v>
      </c>
      <c r="Q114" s="1">
        <v>1.6369999999999999E-2</v>
      </c>
      <c r="R114" s="1">
        <v>2.7009999999999998E-3</v>
      </c>
      <c r="S114" s="1">
        <v>6.0607182524990746</v>
      </c>
      <c r="T114" s="1">
        <v>0.4829</v>
      </c>
      <c r="U114" s="1">
        <v>8.8480000000000003E-2</v>
      </c>
      <c r="V114" s="1">
        <v>5.4580000000000002</v>
      </c>
      <c r="W114" s="1">
        <v>4.8049999999999997E-8</v>
      </c>
      <c r="X114" s="2">
        <v>2.2437633928571399E-7</v>
      </c>
      <c r="Y114" s="1">
        <v>0.48349999999999999</v>
      </c>
      <c r="Z114" s="1">
        <v>9.4200000000000006E-2</v>
      </c>
      <c r="AA114" s="1">
        <v>5.1334</v>
      </c>
      <c r="AB114" s="1">
        <v>2.8452000000000001E-7</v>
      </c>
      <c r="AC114" s="2">
        <v>1.3527632727272701E-6</v>
      </c>
      <c r="AD114" s="1">
        <v>-4.642612700205574E-3</v>
      </c>
    </row>
    <row r="115" spans="1:30" x14ac:dyDescent="0.25">
      <c r="A115" s="60">
        <v>20460</v>
      </c>
      <c r="B115" s="1" t="s">
        <v>113</v>
      </c>
      <c r="C115" s="1">
        <v>5.348E-2</v>
      </c>
      <c r="D115" s="1">
        <v>9.3600000000000003E-3</v>
      </c>
      <c r="E115" s="1">
        <v>5.7136752136752138</v>
      </c>
      <c r="F115" s="1">
        <v>-0.48859999999999998</v>
      </c>
      <c r="G115" s="1">
        <v>0.1114</v>
      </c>
      <c r="H115" s="1">
        <v>-4.3849999999999998</v>
      </c>
      <c r="I115" s="2">
        <v>1.1569999999999999E-5</v>
      </c>
      <c r="J115" s="2">
        <v>7.9826315789473704E-5</v>
      </c>
      <c r="K115" s="1">
        <v>-0.2944</v>
      </c>
      <c r="L115" s="1">
        <v>0.14360000000000001</v>
      </c>
      <c r="M115" s="1">
        <v>-2.0499999999999998</v>
      </c>
      <c r="N115" s="1">
        <v>4.0320000000000002E-2</v>
      </c>
      <c r="O115" s="1">
        <v>7.9334774436090202E-2</v>
      </c>
      <c r="P115" s="1">
        <v>-1.068535340525715</v>
      </c>
      <c r="Q115" s="1">
        <v>7.4709999999999999E-2</v>
      </c>
      <c r="R115" s="1">
        <v>8.09E-3</v>
      </c>
      <c r="S115" s="1">
        <v>9.2348578491965387</v>
      </c>
      <c r="T115" s="1">
        <v>-0.51739999999999997</v>
      </c>
      <c r="U115" s="1">
        <v>6.5329999999999999E-2</v>
      </c>
      <c r="V115" s="1">
        <v>-7.9189999999999996</v>
      </c>
      <c r="W115" s="1">
        <v>2.3979999999999999E-15</v>
      </c>
      <c r="X115" s="2">
        <v>2.6684127659574499E-14</v>
      </c>
      <c r="Y115" s="1">
        <v>-0.35560000000000003</v>
      </c>
      <c r="Z115" s="1">
        <v>6.9599999999999995E-2</v>
      </c>
      <c r="AA115" s="1">
        <v>-5.1060999999999996</v>
      </c>
      <c r="AB115" s="1">
        <v>3.2885999999999999E-7</v>
      </c>
      <c r="AC115" s="2">
        <v>1.5494935135135099E-6</v>
      </c>
      <c r="AD115" s="1">
        <v>-1.6949919374399973</v>
      </c>
    </row>
    <row r="116" spans="1:30" x14ac:dyDescent="0.25">
      <c r="A116" s="60">
        <v>1787</v>
      </c>
      <c r="B116" s="1" t="s">
        <v>113</v>
      </c>
      <c r="C116" s="1">
        <v>4.6609999999999999E-2</v>
      </c>
      <c r="D116" s="1">
        <v>4.2430000000000002E-3</v>
      </c>
      <c r="E116" s="1">
        <v>10.985152015083667</v>
      </c>
      <c r="F116" s="1">
        <v>0.36199999999999999</v>
      </c>
      <c r="G116" s="1">
        <v>9.2630000000000004E-2</v>
      </c>
      <c r="H116" s="1">
        <v>3.9079999999999999</v>
      </c>
      <c r="I116" s="2">
        <v>9.3059999999999993E-5</v>
      </c>
      <c r="J116" s="2">
        <v>4.8691300000000001E-4</v>
      </c>
      <c r="K116" s="1">
        <v>0.37990000000000002</v>
      </c>
      <c r="L116" s="1">
        <v>0.1013</v>
      </c>
      <c r="M116" s="1">
        <v>3.7509999999999999</v>
      </c>
      <c r="N116" s="1">
        <v>1.762E-4</v>
      </c>
      <c r="O116" s="1">
        <v>7.8762905982905998E-4</v>
      </c>
      <c r="P116" s="1">
        <v>-0.13040356119835639</v>
      </c>
      <c r="Q116" s="1">
        <v>4.3860000000000003E-2</v>
      </c>
      <c r="R116" s="1">
        <v>3.6359999999999999E-3</v>
      </c>
      <c r="S116" s="1">
        <v>12.062706270627064</v>
      </c>
      <c r="T116" s="1">
        <v>0.27589999999999998</v>
      </c>
      <c r="U116" s="1">
        <v>7.3359999999999995E-2</v>
      </c>
      <c r="V116" s="1">
        <v>3.7610000000000001</v>
      </c>
      <c r="W116" s="1">
        <v>1.694E-4</v>
      </c>
      <c r="X116" s="1">
        <v>4.7517486631015998E-4</v>
      </c>
      <c r="Y116" s="1">
        <v>0.34599999999999997</v>
      </c>
      <c r="Z116" s="1">
        <v>6.8699999999999997E-2</v>
      </c>
      <c r="AA116" s="1">
        <v>5.0404</v>
      </c>
      <c r="AB116" s="1">
        <v>4.6444E-7</v>
      </c>
      <c r="AC116" s="2">
        <v>2.1687689285714299E-6</v>
      </c>
      <c r="AD116" s="1">
        <v>-0.69747343659975181</v>
      </c>
    </row>
    <row r="117" spans="1:30" x14ac:dyDescent="0.25">
      <c r="A117" s="60" t="s">
        <v>1852</v>
      </c>
      <c r="B117" s="1" t="s">
        <v>117</v>
      </c>
      <c r="C117" s="1">
        <v>0.23580000000000001</v>
      </c>
      <c r="D117" s="1">
        <v>8.9849999999999999E-3</v>
      </c>
      <c r="E117" s="1">
        <v>26.24373956594324</v>
      </c>
      <c r="F117" s="1">
        <v>0.18640000000000001</v>
      </c>
      <c r="G117" s="1">
        <v>4.6719999999999998E-2</v>
      </c>
      <c r="H117" s="1">
        <v>3.9889999999999999</v>
      </c>
      <c r="I117" s="2">
        <v>6.6379999999999998E-5</v>
      </c>
      <c r="J117" s="2">
        <v>3.5801237113402098E-4</v>
      </c>
      <c r="K117" s="1">
        <v>0.17399999999999999</v>
      </c>
      <c r="L117" s="1">
        <v>5.5350000000000003E-2</v>
      </c>
      <c r="M117" s="1">
        <v>3.1429999999999998</v>
      </c>
      <c r="N117" s="1">
        <v>1.67E-3</v>
      </c>
      <c r="O117" s="1">
        <v>5.7702039473684196E-3</v>
      </c>
      <c r="P117" s="1">
        <v>0.17119527582505251</v>
      </c>
      <c r="Q117" s="1">
        <v>0.247</v>
      </c>
      <c r="R117" s="1">
        <v>8.5369999999999994E-3</v>
      </c>
      <c r="S117" s="1">
        <v>28.932880402951859</v>
      </c>
      <c r="T117" s="1">
        <v>0.2324</v>
      </c>
      <c r="U117" s="1">
        <v>4.027E-2</v>
      </c>
      <c r="V117" s="1">
        <v>5.77</v>
      </c>
      <c r="W117" s="1">
        <v>7.9300000000000005E-9</v>
      </c>
      <c r="X117" s="2">
        <v>4.1473899999999999E-8</v>
      </c>
      <c r="Y117" s="1">
        <v>0.19320000000000001</v>
      </c>
      <c r="Z117" s="1">
        <v>3.8399999999999997E-2</v>
      </c>
      <c r="AA117" s="1">
        <v>5.0366</v>
      </c>
      <c r="AB117" s="1">
        <v>4.7394000000000002E-7</v>
      </c>
      <c r="AC117" s="2">
        <v>2.1749918421052601E-6</v>
      </c>
      <c r="AD117" s="1">
        <v>0.70448095441738245</v>
      </c>
    </row>
    <row r="118" spans="1:30" x14ac:dyDescent="0.25">
      <c r="A118" s="60">
        <v>816</v>
      </c>
      <c r="B118" s="1" t="s">
        <v>114</v>
      </c>
      <c r="C118" s="1">
        <v>0.11700000000000001</v>
      </c>
      <c r="D118" s="1">
        <v>7.6030000000000004E-3</v>
      </c>
      <c r="E118" s="1">
        <v>15.388662370117059</v>
      </c>
      <c r="F118" s="1">
        <v>0.24</v>
      </c>
      <c r="G118" s="1">
        <v>7.5689999999999993E-2</v>
      </c>
      <c r="H118" s="1">
        <v>3.1709999999999998</v>
      </c>
      <c r="I118" s="1">
        <v>1.5169999999999999E-3</v>
      </c>
      <c r="J118" s="2">
        <v>5.11865161290323E-3</v>
      </c>
      <c r="K118" s="1">
        <v>0.33139999999999997</v>
      </c>
      <c r="L118" s="1">
        <v>8.7340000000000001E-2</v>
      </c>
      <c r="M118" s="1">
        <v>3.794</v>
      </c>
      <c r="N118" s="1">
        <v>1.482E-4</v>
      </c>
      <c r="O118" s="1">
        <v>6.7989999999999999E-4</v>
      </c>
      <c r="P118" s="1">
        <v>-0.79083820345862466</v>
      </c>
      <c r="Q118" s="1">
        <v>6.2890000000000001E-2</v>
      </c>
      <c r="R118" s="1">
        <v>5.2659999999999998E-3</v>
      </c>
      <c r="S118" s="1">
        <v>11.942650968477023</v>
      </c>
      <c r="T118" s="1">
        <v>0.22869999999999999</v>
      </c>
      <c r="U118" s="1">
        <v>7.2950000000000001E-2</v>
      </c>
      <c r="V118" s="1">
        <v>3.1349999999999998</v>
      </c>
      <c r="W118" s="1">
        <v>1.7160000000000001E-3</v>
      </c>
      <c r="X118" s="1">
        <v>3.7239336099585099E-3</v>
      </c>
      <c r="Y118" s="1">
        <v>0.36099999999999999</v>
      </c>
      <c r="Z118" s="1">
        <v>7.17E-2</v>
      </c>
      <c r="AA118" s="1">
        <v>5.0365000000000002</v>
      </c>
      <c r="AB118" s="1">
        <v>4.7408999999999998E-7</v>
      </c>
      <c r="AC118" s="2">
        <v>2.1749918421052601E-6</v>
      </c>
      <c r="AD118" s="1">
        <v>-1.2934218368656136</v>
      </c>
    </row>
    <row r="119" spans="1:30" x14ac:dyDescent="0.25">
      <c r="A119" s="60">
        <v>1190</v>
      </c>
      <c r="B119" s="1" t="s">
        <v>114</v>
      </c>
      <c r="C119" s="1">
        <v>8.7090000000000001E-2</v>
      </c>
      <c r="D119" s="1">
        <v>4.8300000000000001E-3</v>
      </c>
      <c r="E119" s="1">
        <v>18.031055900621119</v>
      </c>
      <c r="F119" s="1">
        <v>0.30280000000000001</v>
      </c>
      <c r="G119" s="1">
        <v>7.0830000000000004E-2</v>
      </c>
      <c r="H119" s="1">
        <v>4.2750000000000004</v>
      </c>
      <c r="I119" s="2">
        <v>1.9089999999999998E-5</v>
      </c>
      <c r="J119" s="2">
        <v>1.2182073170731701E-4</v>
      </c>
      <c r="K119" s="1">
        <v>0.27379999999999999</v>
      </c>
      <c r="L119" s="1">
        <v>7.9310000000000005E-2</v>
      </c>
      <c r="M119" s="1">
        <v>3.4529999999999998</v>
      </c>
      <c r="N119" s="1">
        <v>5.5520000000000005E-4</v>
      </c>
      <c r="O119" s="1">
        <v>2.2165618320610699E-3</v>
      </c>
      <c r="P119" s="1">
        <v>0.27272501479079619</v>
      </c>
      <c r="Q119" s="1">
        <v>8.2339999999999997E-2</v>
      </c>
      <c r="R119" s="1">
        <v>4.9680000000000002E-3</v>
      </c>
      <c r="S119" s="1">
        <v>16.574074074074073</v>
      </c>
      <c r="T119" s="1">
        <v>0.19719999999999999</v>
      </c>
      <c r="U119" s="1">
        <v>5.4330000000000003E-2</v>
      </c>
      <c r="V119" s="1">
        <v>3.629</v>
      </c>
      <c r="W119" s="1">
        <v>2.8479999999999998E-4</v>
      </c>
      <c r="X119" s="1">
        <v>7.4364875621890495E-4</v>
      </c>
      <c r="Y119" s="1">
        <v>0.27839999999999998</v>
      </c>
      <c r="Z119" s="1">
        <v>5.5800000000000002E-2</v>
      </c>
      <c r="AA119" s="1">
        <v>4.9931000000000001</v>
      </c>
      <c r="AB119" s="1">
        <v>5.9419E-7</v>
      </c>
      <c r="AC119" s="2">
        <v>2.7022727826087E-6</v>
      </c>
      <c r="AD119" s="1">
        <v>-1.0426215644739296</v>
      </c>
    </row>
    <row r="120" spans="1:30" x14ac:dyDescent="0.25">
      <c r="A120" s="60">
        <v>20018</v>
      </c>
      <c r="B120" s="1" t="s">
        <v>127</v>
      </c>
      <c r="C120" s="1">
        <v>5.9249999999999997E-2</v>
      </c>
      <c r="D120" s="1">
        <v>9.5069999999999998E-3</v>
      </c>
      <c r="E120" s="1">
        <v>6.2322499211107605</v>
      </c>
      <c r="F120" s="1">
        <v>0.16830000000000001</v>
      </c>
      <c r="G120" s="1">
        <v>0.1216</v>
      </c>
      <c r="H120" s="1">
        <v>1.3839999999999999</v>
      </c>
      <c r="I120" s="1">
        <v>0.16619999999999999</v>
      </c>
      <c r="J120" s="2">
        <v>0.27535867507886402</v>
      </c>
      <c r="K120" s="1">
        <v>0.40749999999999997</v>
      </c>
      <c r="L120" s="1">
        <v>0.12540000000000001</v>
      </c>
      <c r="M120" s="1">
        <v>3.25</v>
      </c>
      <c r="N120" s="1">
        <v>1.1529999999999999E-3</v>
      </c>
      <c r="O120" s="1">
        <v>4.2466126760563397E-3</v>
      </c>
      <c r="P120" s="1">
        <v>-1.3693921380661269</v>
      </c>
      <c r="Q120" s="1">
        <v>6.275E-2</v>
      </c>
      <c r="R120" s="1">
        <v>8.6630000000000006E-3</v>
      </c>
      <c r="S120" s="1">
        <v>7.2434491515641231</v>
      </c>
      <c r="T120" s="1">
        <v>0.26229999999999998</v>
      </c>
      <c r="U120" s="1">
        <v>8.8959999999999997E-2</v>
      </c>
      <c r="V120" s="1">
        <v>2.9489999999999998</v>
      </c>
      <c r="W120" s="1">
        <v>3.1909999999999998E-3</v>
      </c>
      <c r="X120" s="1">
        <v>6.5704448818897599E-3</v>
      </c>
      <c r="Y120" s="1">
        <v>0.42909999999999998</v>
      </c>
      <c r="Z120" s="1">
        <v>8.6099999999999996E-2</v>
      </c>
      <c r="AA120" s="1">
        <v>4.9846000000000004</v>
      </c>
      <c r="AB120" s="1">
        <v>6.2076999999999997E-7</v>
      </c>
      <c r="AC120" s="2">
        <v>2.7988164655172399E-6</v>
      </c>
      <c r="AD120" s="1">
        <v>-1.3473057704493268</v>
      </c>
    </row>
    <row r="121" spans="1:30" x14ac:dyDescent="0.25">
      <c r="A121" s="60" t="s">
        <v>1797</v>
      </c>
      <c r="B121" s="1" t="s">
        <v>127</v>
      </c>
      <c r="C121" s="1">
        <v>6.3939999999999997E-2</v>
      </c>
      <c r="D121" s="1">
        <v>4.254E-3</v>
      </c>
      <c r="E121" s="1">
        <v>15.030559473436766</v>
      </c>
      <c r="F121" s="1">
        <v>0.2016</v>
      </c>
      <c r="G121" s="1">
        <v>6.9309999999999997E-2</v>
      </c>
      <c r="H121" s="1">
        <v>2.9079999999999999</v>
      </c>
      <c r="I121" s="1">
        <v>3.6359999999999999E-3</v>
      </c>
      <c r="J121" s="2">
        <v>1.0866445714285701E-2</v>
      </c>
      <c r="K121" s="1">
        <v>0.27829999999999999</v>
      </c>
      <c r="L121" s="1">
        <v>8.1110000000000002E-2</v>
      </c>
      <c r="M121" s="1">
        <v>3.431</v>
      </c>
      <c r="N121" s="1">
        <v>6.0099999999999997E-4</v>
      </c>
      <c r="O121" s="1">
        <v>2.38123484848485E-3</v>
      </c>
      <c r="P121" s="1">
        <v>-0.71890675210328236</v>
      </c>
      <c r="Q121" s="1">
        <v>5.2499999999999998E-2</v>
      </c>
      <c r="R121" s="1">
        <v>3.323E-3</v>
      </c>
      <c r="S121" s="1">
        <v>15.798976828167318</v>
      </c>
      <c r="T121" s="1">
        <v>0.2414</v>
      </c>
      <c r="U121" s="1">
        <v>5.9119999999999999E-2</v>
      </c>
      <c r="V121" s="1">
        <v>4.0830000000000002</v>
      </c>
      <c r="W121" s="1">
        <v>4.4379999999999999E-5</v>
      </c>
      <c r="X121" s="1">
        <v>1.39823734939759E-4</v>
      </c>
      <c r="Y121" s="1">
        <v>0.30359999999999998</v>
      </c>
      <c r="Z121" s="1">
        <v>6.1600000000000002E-2</v>
      </c>
      <c r="AA121" s="1">
        <v>4.9253</v>
      </c>
      <c r="AB121" s="1">
        <v>8.4237999999999995E-7</v>
      </c>
      <c r="AC121" s="2">
        <v>3.7655105982906E-6</v>
      </c>
      <c r="AD121" s="1">
        <v>-0.72850834695150379</v>
      </c>
    </row>
    <row r="122" spans="1:30" x14ac:dyDescent="0.25">
      <c r="A122" s="60" t="s">
        <v>1790</v>
      </c>
      <c r="B122" s="1" t="s">
        <v>119</v>
      </c>
      <c r="C122" s="1">
        <v>1.346E-2</v>
      </c>
      <c r="D122" s="1">
        <v>2.8739999999999998E-3</v>
      </c>
      <c r="E122" s="1">
        <v>4.6833681280445374</v>
      </c>
      <c r="F122" s="1">
        <v>0.42080000000000001</v>
      </c>
      <c r="G122" s="1">
        <v>0.14080000000000001</v>
      </c>
      <c r="H122" s="1">
        <v>2.9889999999999999</v>
      </c>
      <c r="I122" s="1">
        <v>2.8010000000000001E-3</v>
      </c>
      <c r="J122" s="2">
        <v>8.7719940119760503E-3</v>
      </c>
      <c r="K122" s="1">
        <v>0.63319999999999999</v>
      </c>
      <c r="L122" s="1">
        <v>0.16450000000000001</v>
      </c>
      <c r="M122" s="1">
        <v>3.8490000000000002</v>
      </c>
      <c r="N122" s="1">
        <v>1.184E-4</v>
      </c>
      <c r="O122" s="1">
        <v>5.84181132075472E-4</v>
      </c>
      <c r="P122" s="1">
        <v>-0.98093010127859415</v>
      </c>
      <c r="Q122" s="1">
        <v>1.7600000000000001E-2</v>
      </c>
      <c r="R122" s="1">
        <v>2.5609999999999999E-3</v>
      </c>
      <c r="S122" s="1">
        <v>6.8723155017571269</v>
      </c>
      <c r="T122" s="1">
        <v>0.39129999999999998</v>
      </c>
      <c r="U122" s="1">
        <v>9.8070000000000004E-2</v>
      </c>
      <c r="V122" s="1">
        <v>3.99</v>
      </c>
      <c r="W122" s="1">
        <v>6.6080000000000004E-5</v>
      </c>
      <c r="X122" s="1">
        <v>1.9976786127167599E-4</v>
      </c>
      <c r="Y122" s="1">
        <v>0.51319999999999999</v>
      </c>
      <c r="Z122" s="1">
        <v>0.1043</v>
      </c>
      <c r="AA122" s="1">
        <v>4.9218000000000002</v>
      </c>
      <c r="AB122" s="1">
        <v>8.5748999999999998E-7</v>
      </c>
      <c r="AC122" s="2">
        <v>3.80057008474576E-6</v>
      </c>
      <c r="AD122" s="1">
        <v>-0.85146514101839355</v>
      </c>
    </row>
    <row r="123" spans="1:30" x14ac:dyDescent="0.25">
      <c r="A123" s="60" t="s">
        <v>1845</v>
      </c>
      <c r="B123" s="1" t="s">
        <v>117</v>
      </c>
      <c r="C123" s="1">
        <v>0.23350000000000001</v>
      </c>
      <c r="D123" s="1">
        <v>9.0480000000000005E-3</v>
      </c>
      <c r="E123" s="1">
        <v>25.806808134394341</v>
      </c>
      <c r="F123" s="1">
        <v>0.17469999999999999</v>
      </c>
      <c r="G123" s="1">
        <v>4.6800000000000001E-2</v>
      </c>
      <c r="H123" s="1">
        <v>3.7330000000000001</v>
      </c>
      <c r="I123" s="1">
        <v>1.8900000000000001E-4</v>
      </c>
      <c r="J123" s="2">
        <v>8.6707894736842098E-4</v>
      </c>
      <c r="K123" s="1">
        <v>0.15809999999999999</v>
      </c>
      <c r="L123" s="1">
        <v>5.5930000000000001E-2</v>
      </c>
      <c r="M123" s="1">
        <v>2.827</v>
      </c>
      <c r="N123" s="1">
        <v>4.6940000000000003E-3</v>
      </c>
      <c r="O123" s="1">
        <v>1.35633259668508E-2</v>
      </c>
      <c r="P123" s="1">
        <v>0.22762365315179367</v>
      </c>
      <c r="Q123" s="1">
        <v>0.249</v>
      </c>
      <c r="R123" s="1">
        <v>8.5450000000000005E-3</v>
      </c>
      <c r="S123" s="1">
        <v>29.139847864248097</v>
      </c>
      <c r="T123" s="1">
        <v>0.224</v>
      </c>
      <c r="U123" s="1">
        <v>3.9879999999999999E-2</v>
      </c>
      <c r="V123" s="1">
        <v>5.617</v>
      </c>
      <c r="W123" s="1">
        <v>1.9449999999999999E-8</v>
      </c>
      <c r="X123" s="2">
        <v>9.4188425925925903E-8</v>
      </c>
      <c r="Y123" s="1">
        <v>0.18629999999999999</v>
      </c>
      <c r="Z123" s="1">
        <v>3.8199999999999998E-2</v>
      </c>
      <c r="AA123" s="1">
        <v>4.8742999999999999</v>
      </c>
      <c r="AB123" s="1">
        <v>1.0920000000000001E-6</v>
      </c>
      <c r="AC123" s="2">
        <v>4.79929411764706E-6</v>
      </c>
      <c r="AD123" s="1">
        <v>0.68267820389356371</v>
      </c>
    </row>
    <row r="124" spans="1:30" x14ac:dyDescent="0.25">
      <c r="A124" s="60" t="s">
        <v>1812</v>
      </c>
      <c r="B124" s="1" t="s">
        <v>131</v>
      </c>
      <c r="C124" s="1">
        <v>1.6140000000000002E-2</v>
      </c>
      <c r="D124" s="1">
        <v>2.8449999999999999E-3</v>
      </c>
      <c r="E124" s="1">
        <v>5.6731107205623914</v>
      </c>
      <c r="F124" s="1">
        <v>0.23669999999999999</v>
      </c>
      <c r="G124" s="1">
        <v>0.12720000000000001</v>
      </c>
      <c r="H124" s="1">
        <v>1.861</v>
      </c>
      <c r="I124" s="1">
        <v>6.2700000000000006E-2</v>
      </c>
      <c r="J124" s="2">
        <v>0.127101162790698</v>
      </c>
      <c r="K124" s="1">
        <v>0.245</v>
      </c>
      <c r="L124" s="1">
        <v>0.1484</v>
      </c>
      <c r="M124" s="1">
        <v>1.65</v>
      </c>
      <c r="N124" s="1">
        <v>9.8860000000000003E-2</v>
      </c>
      <c r="O124" s="1">
        <v>0.170639537953795</v>
      </c>
      <c r="P124" s="1">
        <v>-4.2465160374878456E-2</v>
      </c>
      <c r="Q124" s="1">
        <v>2.5829999999999999E-2</v>
      </c>
      <c r="R124" s="1">
        <v>3.261E-3</v>
      </c>
      <c r="S124" s="1">
        <v>7.9208831646734126</v>
      </c>
      <c r="T124" s="1">
        <v>0.36159999999999998</v>
      </c>
      <c r="U124" s="1">
        <v>8.3419999999999994E-2</v>
      </c>
      <c r="V124" s="1">
        <v>4.3339999999999996</v>
      </c>
      <c r="W124" s="1">
        <v>1.4630000000000001E-5</v>
      </c>
      <c r="X124" s="2">
        <v>5.16992567567568E-5</v>
      </c>
      <c r="Y124" s="1">
        <v>0.40339999999999998</v>
      </c>
      <c r="Z124" s="1">
        <v>8.3599999999999994E-2</v>
      </c>
      <c r="AA124" s="1">
        <v>4.8263999999999996</v>
      </c>
      <c r="AB124" s="1">
        <v>1.3903000000000001E-6</v>
      </c>
      <c r="AC124" s="2">
        <v>6.0593908333333304E-6</v>
      </c>
      <c r="AD124" s="1">
        <v>-0.35393421492981958</v>
      </c>
    </row>
    <row r="125" spans="1:30" x14ac:dyDescent="0.25">
      <c r="A125" s="60" t="s">
        <v>1842</v>
      </c>
      <c r="B125" s="1" t="s">
        <v>117</v>
      </c>
      <c r="C125" s="1">
        <v>0.218</v>
      </c>
      <c r="D125" s="1">
        <v>8.8280000000000008E-3</v>
      </c>
      <c r="E125" s="1">
        <v>24.694154961486177</v>
      </c>
      <c r="F125" s="1">
        <v>0.2031</v>
      </c>
      <c r="G125" s="1">
        <v>4.8210000000000003E-2</v>
      </c>
      <c r="H125" s="1">
        <v>4.2130000000000001</v>
      </c>
      <c r="I125" s="2">
        <v>2.5199999999999999E-5</v>
      </c>
      <c r="J125" s="2">
        <v>1.51489655172414E-4</v>
      </c>
      <c r="K125" s="1">
        <v>0.2208</v>
      </c>
      <c r="L125" s="1">
        <v>5.7230000000000003E-2</v>
      </c>
      <c r="M125" s="1">
        <v>3.8580000000000001</v>
      </c>
      <c r="N125" s="1">
        <v>1.143E-4</v>
      </c>
      <c r="O125" s="1">
        <v>5.6932285714285705E-4</v>
      </c>
      <c r="P125" s="1">
        <v>-0.23653724479495497</v>
      </c>
      <c r="Q125" s="1">
        <v>0.21160000000000001</v>
      </c>
      <c r="R125" s="1">
        <v>7.8569999999999994E-3</v>
      </c>
      <c r="S125" s="1">
        <v>26.931398752704599</v>
      </c>
      <c r="T125" s="1">
        <v>0.2298</v>
      </c>
      <c r="U125" s="1">
        <v>4.1959999999999997E-2</v>
      </c>
      <c r="V125" s="1">
        <v>5.4749999999999996</v>
      </c>
      <c r="W125" s="1">
        <v>4.3679999999999998E-8</v>
      </c>
      <c r="X125" s="2">
        <v>2.0580756756756801E-7</v>
      </c>
      <c r="Y125" s="1">
        <v>0.1885</v>
      </c>
      <c r="Z125" s="1">
        <v>0.04</v>
      </c>
      <c r="AA125" s="1">
        <v>4.7140000000000004</v>
      </c>
      <c r="AB125" s="1">
        <v>2.4285999999999999E-6</v>
      </c>
      <c r="AC125" s="2">
        <v>1.0497171900826399E-5</v>
      </c>
      <c r="AD125" s="1">
        <v>0.71242467367395301</v>
      </c>
    </row>
    <row r="126" spans="1:30" x14ac:dyDescent="0.25">
      <c r="A126" s="60" t="s">
        <v>1848</v>
      </c>
      <c r="B126" s="1" t="s">
        <v>117</v>
      </c>
      <c r="C126" s="1">
        <v>0.24010000000000001</v>
      </c>
      <c r="D126" s="1">
        <v>9.5729999999999999E-3</v>
      </c>
      <c r="E126" s="1">
        <v>25.080956857829314</v>
      </c>
      <c r="F126" s="1">
        <v>0.17069999999999999</v>
      </c>
      <c r="G126" s="1">
        <v>4.709E-2</v>
      </c>
      <c r="H126" s="1">
        <v>3.6240000000000001</v>
      </c>
      <c r="I126" s="1">
        <v>2.8949999999999999E-4</v>
      </c>
      <c r="J126" s="2">
        <v>1.22103629032258E-3</v>
      </c>
      <c r="K126" s="1">
        <v>0.16889999999999999</v>
      </c>
      <c r="L126" s="1">
        <v>5.636E-2</v>
      </c>
      <c r="M126" s="1">
        <v>2.9969999999999999</v>
      </c>
      <c r="N126" s="1">
        <v>2.725E-3</v>
      </c>
      <c r="O126" s="1">
        <v>8.6374242424242399E-3</v>
      </c>
      <c r="P126" s="1">
        <v>2.4508704028784384E-2</v>
      </c>
      <c r="Q126" s="1">
        <v>0.24709999999999999</v>
      </c>
      <c r="R126" s="1">
        <v>8.744E-3</v>
      </c>
      <c r="S126" s="1">
        <v>28.259377859103385</v>
      </c>
      <c r="T126" s="1">
        <v>0.22939999999999999</v>
      </c>
      <c r="U126" s="1">
        <v>4.0489999999999998E-2</v>
      </c>
      <c r="V126" s="1">
        <v>5.665</v>
      </c>
      <c r="W126" s="1">
        <v>1.4699999999999999E-8</v>
      </c>
      <c r="X126" s="2">
        <v>7.3220000000000003E-8</v>
      </c>
      <c r="Y126" s="1">
        <v>0.18090000000000001</v>
      </c>
      <c r="Z126" s="1">
        <v>3.8699999999999998E-2</v>
      </c>
      <c r="AA126" s="1">
        <v>4.6749999999999998</v>
      </c>
      <c r="AB126" s="1">
        <v>2.9392000000000002E-6</v>
      </c>
      <c r="AC126" s="2">
        <v>1.2600013114754099E-5</v>
      </c>
      <c r="AD126" s="1">
        <v>0.86591542046042402</v>
      </c>
    </row>
    <row r="127" spans="1:30" x14ac:dyDescent="0.25">
      <c r="A127" s="60" t="s">
        <v>1846</v>
      </c>
      <c r="B127" s="1" t="s">
        <v>117</v>
      </c>
      <c r="C127" s="1">
        <v>0.2382</v>
      </c>
      <c r="D127" s="1">
        <v>8.7650000000000002E-3</v>
      </c>
      <c r="E127" s="1">
        <v>27.176269252709638</v>
      </c>
      <c r="F127" s="1">
        <v>0.23400000000000001</v>
      </c>
      <c r="G127" s="1">
        <v>4.87E-2</v>
      </c>
      <c r="H127" s="1">
        <v>4.8049999999999997</v>
      </c>
      <c r="I127" s="2">
        <v>1.5460000000000001E-6</v>
      </c>
      <c r="J127" s="2">
        <v>1.39466666666667E-5</v>
      </c>
      <c r="K127" s="1">
        <v>0.26169999999999999</v>
      </c>
      <c r="L127" s="1">
        <v>5.8959999999999999E-2</v>
      </c>
      <c r="M127" s="1">
        <v>4.4400000000000004</v>
      </c>
      <c r="N127" s="1">
        <v>9.0089999999999996E-6</v>
      </c>
      <c r="O127" s="1">
        <v>6.4543931506849298E-5</v>
      </c>
      <c r="P127" s="1">
        <v>-0.36222393286509941</v>
      </c>
      <c r="Q127" s="1">
        <v>0.2457</v>
      </c>
      <c r="R127" s="1">
        <v>8.7080000000000005E-3</v>
      </c>
      <c r="S127" s="1">
        <v>28.215434083601284</v>
      </c>
      <c r="T127" s="1">
        <v>0.22739999999999999</v>
      </c>
      <c r="U127" s="1">
        <v>4.0370000000000003E-2</v>
      </c>
      <c r="V127" s="1">
        <v>5.6319999999999997</v>
      </c>
      <c r="W127" s="1">
        <v>1.7809999999999999E-8</v>
      </c>
      <c r="X127" s="2">
        <v>8.7052616822429898E-8</v>
      </c>
      <c r="Y127" s="1">
        <v>0.18049999999999999</v>
      </c>
      <c r="Z127" s="1">
        <v>3.8800000000000001E-2</v>
      </c>
      <c r="AA127" s="1">
        <v>4.6505999999999998</v>
      </c>
      <c r="AB127" s="1">
        <v>3.3089000000000002E-6</v>
      </c>
      <c r="AC127" s="2">
        <v>1.40695504065041E-5</v>
      </c>
      <c r="AD127" s="1">
        <v>0.83760993016234753</v>
      </c>
    </row>
    <row r="128" spans="1:30" x14ac:dyDescent="0.25">
      <c r="A128" s="60">
        <v>4570</v>
      </c>
      <c r="B128" s="1" t="s">
        <v>113</v>
      </c>
      <c r="C128" s="1">
        <v>7.3380000000000001E-2</v>
      </c>
      <c r="D128" s="1">
        <v>9.5099999999999994E-3</v>
      </c>
      <c r="E128" s="1">
        <v>7.7160883280757107</v>
      </c>
      <c r="F128" s="1">
        <v>0.52900000000000003</v>
      </c>
      <c r="G128" s="1">
        <v>0.1187</v>
      </c>
      <c r="H128" s="1">
        <v>4.4550000000000001</v>
      </c>
      <c r="I128" s="2">
        <v>8.3799999999999994E-6</v>
      </c>
      <c r="J128" s="2">
        <v>6.1728732394366199E-5</v>
      </c>
      <c r="K128" s="1">
        <v>0.34300000000000003</v>
      </c>
      <c r="L128" s="1">
        <v>0.1195</v>
      </c>
      <c r="M128" s="1">
        <v>2.8690000000000002</v>
      </c>
      <c r="N128" s="1">
        <v>4.1149999999999997E-3</v>
      </c>
      <c r="O128" s="1">
        <v>1.22979714285714E-2</v>
      </c>
      <c r="P128" s="1">
        <v>1.1042915159132169</v>
      </c>
      <c r="Q128" s="1">
        <v>6.0920000000000002E-2</v>
      </c>
      <c r="R128" s="1">
        <v>7.489E-3</v>
      </c>
      <c r="S128" s="1">
        <v>8.134597409533983</v>
      </c>
      <c r="T128" s="1">
        <v>0.48459999999999998</v>
      </c>
      <c r="U128" s="1">
        <v>8.1570000000000004E-2</v>
      </c>
      <c r="V128" s="1">
        <v>5.9409999999999998</v>
      </c>
      <c r="W128" s="1">
        <v>2.8339999999999999E-9</v>
      </c>
      <c r="X128" s="2">
        <v>1.6468688888888902E-8</v>
      </c>
      <c r="Y128" s="1">
        <v>0.38790000000000002</v>
      </c>
      <c r="Z128" s="1">
        <v>8.3400000000000002E-2</v>
      </c>
      <c r="AA128" s="1">
        <v>4.6485000000000003</v>
      </c>
      <c r="AB128" s="1">
        <v>3.3428999999999998E-6</v>
      </c>
      <c r="AC128" s="2">
        <v>1.4099489516129001E-5</v>
      </c>
      <c r="AD128" s="1">
        <v>0.8289145798308355</v>
      </c>
    </row>
    <row r="129" spans="1:30" x14ac:dyDescent="0.25">
      <c r="A129" s="60">
        <v>4291</v>
      </c>
      <c r="B129" s="1" t="s">
        <v>127</v>
      </c>
      <c r="C129" s="1">
        <v>5.9490000000000001E-2</v>
      </c>
      <c r="D129" s="1">
        <v>9.9330000000000009E-3</v>
      </c>
      <c r="E129" s="1">
        <v>5.9891271519178488</v>
      </c>
      <c r="F129" s="1">
        <v>0.24429999999999999</v>
      </c>
      <c r="G129" s="1">
        <v>0.1191</v>
      </c>
      <c r="H129" s="1">
        <v>2.0510000000000002</v>
      </c>
      <c r="I129" s="1">
        <v>4.0280000000000003E-2</v>
      </c>
      <c r="J129" s="2">
        <v>8.7776833333333304E-2</v>
      </c>
      <c r="K129" s="1">
        <v>0.48230000000000001</v>
      </c>
      <c r="L129" s="1">
        <v>0.13300000000000001</v>
      </c>
      <c r="M129" s="1">
        <v>3.6269999999999998</v>
      </c>
      <c r="N129" s="1">
        <v>2.8719999999999999E-4</v>
      </c>
      <c r="O129" s="1">
        <v>1.23119344262295E-3</v>
      </c>
      <c r="P129" s="1">
        <v>-1.3330915246020498</v>
      </c>
      <c r="Q129" s="1">
        <v>6.1510000000000002E-2</v>
      </c>
      <c r="R129" s="1">
        <v>8.4740000000000006E-3</v>
      </c>
      <c r="S129" s="1">
        <v>7.2586735898041068</v>
      </c>
      <c r="T129" s="1">
        <v>0.22900000000000001</v>
      </c>
      <c r="U129" s="1">
        <v>8.8520000000000001E-2</v>
      </c>
      <c r="V129" s="1">
        <v>2.5870000000000002</v>
      </c>
      <c r="W129" s="1">
        <v>9.6699999999999998E-3</v>
      </c>
      <c r="X129" s="1">
        <v>1.8257797833935E-2</v>
      </c>
      <c r="Y129" s="1">
        <v>0.40479999999999999</v>
      </c>
      <c r="Z129" s="1">
        <v>8.7300000000000003E-2</v>
      </c>
      <c r="AA129" s="1">
        <v>4.6348000000000003</v>
      </c>
      <c r="AB129" s="1">
        <v>3.5723000000000001E-6</v>
      </c>
      <c r="AC129" s="2">
        <v>1.49465032E-5</v>
      </c>
      <c r="AD129" s="1">
        <v>-1.4140186507036641</v>
      </c>
    </row>
    <row r="130" spans="1:30" x14ac:dyDescent="0.25">
      <c r="A130" s="60" t="s">
        <v>1847</v>
      </c>
      <c r="B130" s="1" t="s">
        <v>117</v>
      </c>
      <c r="C130" s="1">
        <v>0.2379</v>
      </c>
      <c r="D130" s="1">
        <v>9.502E-3</v>
      </c>
      <c r="E130" s="1">
        <v>25.036834350663018</v>
      </c>
      <c r="F130" s="1">
        <v>0.15890000000000001</v>
      </c>
      <c r="G130" s="1">
        <v>4.6730000000000001E-2</v>
      </c>
      <c r="H130" s="1">
        <v>3.4</v>
      </c>
      <c r="I130" s="1">
        <v>6.7400000000000001E-4</v>
      </c>
      <c r="J130" s="2">
        <v>2.44793055555556E-3</v>
      </c>
      <c r="K130" s="1">
        <v>0.16189999999999999</v>
      </c>
      <c r="L130" s="1">
        <v>5.6890000000000003E-2</v>
      </c>
      <c r="M130" s="1">
        <v>2.8450000000000002</v>
      </c>
      <c r="N130" s="1">
        <v>4.437E-3</v>
      </c>
      <c r="O130" s="1">
        <v>1.3110457627118601E-2</v>
      </c>
      <c r="P130" s="1">
        <v>-4.0748816619904732E-2</v>
      </c>
      <c r="Q130" s="1">
        <v>0.2472</v>
      </c>
      <c r="R130" s="1">
        <v>8.763E-3</v>
      </c>
      <c r="S130" s="1">
        <v>28.209517288599795</v>
      </c>
      <c r="T130" s="1">
        <v>0.2263</v>
      </c>
      <c r="U130" s="1">
        <v>4.0090000000000001E-2</v>
      </c>
      <c r="V130" s="1">
        <v>5.6429999999999998</v>
      </c>
      <c r="W130" s="1">
        <v>1.667E-8</v>
      </c>
      <c r="X130" s="2">
        <v>8.2249150943396205E-8</v>
      </c>
      <c r="Y130" s="1">
        <v>0.1769</v>
      </c>
      <c r="Z130" s="1">
        <v>3.8300000000000001E-2</v>
      </c>
      <c r="AA130" s="1">
        <v>4.6196000000000002</v>
      </c>
      <c r="AB130" s="1">
        <v>3.8454999999999999E-6</v>
      </c>
      <c r="AC130" s="2">
        <v>1.5961876984127E-5</v>
      </c>
      <c r="AD130" s="1">
        <v>0.89098027125265777</v>
      </c>
    </row>
    <row r="131" spans="1:30" x14ac:dyDescent="0.25">
      <c r="A131" s="60" t="s">
        <v>1804</v>
      </c>
      <c r="B131" s="1" t="s">
        <v>114</v>
      </c>
      <c r="C131" s="1">
        <v>6.7070000000000005E-2</v>
      </c>
      <c r="D131" s="1">
        <v>1.227E-2</v>
      </c>
      <c r="E131" s="1">
        <v>5.466177669111655</v>
      </c>
      <c r="F131" s="1">
        <v>0.31850000000000001</v>
      </c>
      <c r="G131" s="1">
        <v>0.13550000000000001</v>
      </c>
      <c r="H131" s="1">
        <v>2.35</v>
      </c>
      <c r="I131" s="1">
        <v>1.8769999999999998E-2</v>
      </c>
      <c r="J131" s="2">
        <v>4.5447731481481499E-2</v>
      </c>
      <c r="K131" s="1">
        <v>0.31640000000000001</v>
      </c>
      <c r="L131" s="1">
        <v>0.1399</v>
      </c>
      <c r="M131" s="1">
        <v>2.262</v>
      </c>
      <c r="N131" s="1">
        <v>2.368E-2</v>
      </c>
      <c r="O131" s="1">
        <v>5.1176198347107398E-2</v>
      </c>
      <c r="P131" s="1">
        <v>1.0782387495939835E-2</v>
      </c>
      <c r="Q131" s="1">
        <v>4.7199999999999999E-2</v>
      </c>
      <c r="R131" s="1">
        <v>8.8780000000000005E-3</v>
      </c>
      <c r="S131" s="1">
        <v>5.3165127280919124</v>
      </c>
      <c r="T131" s="1">
        <v>0.46689999999999998</v>
      </c>
      <c r="U131" s="1">
        <v>0.10929999999999999</v>
      </c>
      <c r="V131" s="1">
        <v>4.2709999999999999</v>
      </c>
      <c r="W131" s="1">
        <v>1.948E-5</v>
      </c>
      <c r="X131" s="2">
        <v>6.53079487179487E-5</v>
      </c>
      <c r="Y131" s="1">
        <v>0.51319999999999999</v>
      </c>
      <c r="Z131" s="1">
        <v>0.11119999999999999</v>
      </c>
      <c r="AA131" s="1">
        <v>4.6135999999999999</v>
      </c>
      <c r="AB131" s="1">
        <v>3.9577999999999996E-6</v>
      </c>
      <c r="AC131" s="2">
        <v>1.6298656692913398E-5</v>
      </c>
      <c r="AD131" s="1">
        <v>-0.29694175616908614</v>
      </c>
    </row>
    <row r="132" spans="1:30" x14ac:dyDescent="0.25">
      <c r="A132" s="60" t="s">
        <v>1844</v>
      </c>
      <c r="B132" s="1" t="s">
        <v>117</v>
      </c>
      <c r="C132" s="1">
        <v>0.2407</v>
      </c>
      <c r="D132" s="1">
        <v>8.7489999999999998E-3</v>
      </c>
      <c r="E132" s="1">
        <v>27.511715624642818</v>
      </c>
      <c r="F132" s="1">
        <v>0.2336</v>
      </c>
      <c r="G132" s="1">
        <v>4.8180000000000001E-2</v>
      </c>
      <c r="H132" s="1">
        <v>4.8479999999999999</v>
      </c>
      <c r="I132" s="2">
        <v>1.2449999999999999E-6</v>
      </c>
      <c r="J132" s="2">
        <v>1.16741071428571E-5</v>
      </c>
      <c r="K132" s="1">
        <v>0.2515</v>
      </c>
      <c r="L132" s="1">
        <v>5.806E-2</v>
      </c>
      <c r="M132" s="1">
        <v>4.3310000000000004</v>
      </c>
      <c r="N132" s="1">
        <v>1.483E-5</v>
      </c>
      <c r="O132" s="1">
        <v>9.8178354430379706E-5</v>
      </c>
      <c r="P132" s="1">
        <v>-0.23725209510894857</v>
      </c>
      <c r="Q132" s="1">
        <v>0.2442</v>
      </c>
      <c r="R132" s="1">
        <v>8.6689999999999996E-3</v>
      </c>
      <c r="S132" s="1">
        <v>28.169339024108893</v>
      </c>
      <c r="T132" s="1">
        <v>0.22750000000000001</v>
      </c>
      <c r="U132" s="1">
        <v>4.0689999999999997E-2</v>
      </c>
      <c r="V132" s="1">
        <v>5.59</v>
      </c>
      <c r="W132" s="1">
        <v>2.2659999999999999E-8</v>
      </c>
      <c r="X132" s="2">
        <v>1.08726422018349E-7</v>
      </c>
      <c r="Y132" s="1">
        <v>0.18029999999999999</v>
      </c>
      <c r="Z132" s="1">
        <v>3.9199999999999999E-2</v>
      </c>
      <c r="AA132" s="1">
        <v>4.5968</v>
      </c>
      <c r="AB132" s="1">
        <v>4.2896000000000004E-6</v>
      </c>
      <c r="AC132" s="2">
        <v>1.7527037499999999E-5</v>
      </c>
      <c r="AD132" s="1">
        <v>0.83538958117856232</v>
      </c>
    </row>
    <row r="133" spans="1:30" x14ac:dyDescent="0.25">
      <c r="A133" s="60" t="s">
        <v>1838</v>
      </c>
      <c r="B133" s="1" t="s">
        <v>123</v>
      </c>
      <c r="C133" s="1">
        <v>3.3689999999999998E-2</v>
      </c>
      <c r="D133" s="1">
        <v>3.411E-3</v>
      </c>
      <c r="E133" s="1">
        <v>9.8768689533861025</v>
      </c>
      <c r="F133" s="1">
        <v>0.2203</v>
      </c>
      <c r="G133" s="1">
        <v>9.4339999999999993E-2</v>
      </c>
      <c r="H133" s="1">
        <v>2.335</v>
      </c>
      <c r="I133" s="1">
        <v>1.9519999999999999E-2</v>
      </c>
      <c r="J133" s="2">
        <v>4.7045898617511503E-2</v>
      </c>
      <c r="K133" s="1">
        <v>0.28660000000000002</v>
      </c>
      <c r="L133" s="1">
        <v>0.1089</v>
      </c>
      <c r="M133" s="1">
        <v>2.6309999999999998</v>
      </c>
      <c r="N133" s="1">
        <v>8.5100000000000002E-3</v>
      </c>
      <c r="O133" s="1">
        <v>2.24784343434343E-2</v>
      </c>
      <c r="P133" s="1">
        <v>-0.46015881386016327</v>
      </c>
      <c r="Q133" s="1">
        <v>1.856E-2</v>
      </c>
      <c r="R133" s="1">
        <v>2.2729999999999998E-3</v>
      </c>
      <c r="S133" s="1">
        <v>8.1654201495820509</v>
      </c>
      <c r="T133" s="1">
        <v>0.47860000000000003</v>
      </c>
      <c r="U133" s="1">
        <v>9.3799999999999994E-2</v>
      </c>
      <c r="V133" s="1">
        <v>5.1020000000000003</v>
      </c>
      <c r="W133" s="1">
        <v>3.3640000000000002E-7</v>
      </c>
      <c r="X133" s="2">
        <v>1.49099322033898E-6</v>
      </c>
      <c r="Y133" s="1">
        <v>0.44569999999999999</v>
      </c>
      <c r="Z133" s="1">
        <v>9.7000000000000003E-2</v>
      </c>
      <c r="AA133" s="1">
        <v>4.5930999999999997</v>
      </c>
      <c r="AB133" s="1">
        <v>4.3672000000000003E-6</v>
      </c>
      <c r="AC133" s="2">
        <v>1.7705779844961201E-5</v>
      </c>
      <c r="AD133" s="1">
        <v>0.2438211942932175</v>
      </c>
    </row>
    <row r="134" spans="1:30" x14ac:dyDescent="0.25">
      <c r="A134" s="60" t="s">
        <v>1843</v>
      </c>
      <c r="B134" s="1" t="s">
        <v>114</v>
      </c>
      <c r="C134" s="1">
        <v>3.6700000000000003E-2</v>
      </c>
      <c r="D134" s="1">
        <v>3.4889999999999999E-3</v>
      </c>
      <c r="E134" s="1">
        <v>10.518773287474922</v>
      </c>
      <c r="F134" s="1">
        <v>0.48259999999999997</v>
      </c>
      <c r="G134" s="1">
        <v>0.1014</v>
      </c>
      <c r="H134" s="1">
        <v>4.7590000000000003</v>
      </c>
      <c r="I134" s="2">
        <v>1.9429999999999999E-6</v>
      </c>
      <c r="J134" s="2">
        <v>1.66331147540984E-5</v>
      </c>
      <c r="K134" s="1">
        <v>0.53949999999999998</v>
      </c>
      <c r="L134" s="1">
        <v>0.11409999999999999</v>
      </c>
      <c r="M134" s="1">
        <v>4.7290000000000001</v>
      </c>
      <c r="N134" s="1">
        <v>2.2539999999999999E-6</v>
      </c>
      <c r="O134" s="1">
        <v>1.9647366666666701E-5</v>
      </c>
      <c r="P134" s="1">
        <v>-0.37275813474640918</v>
      </c>
      <c r="Q134" s="1">
        <v>4.2040000000000001E-2</v>
      </c>
      <c r="R134" s="1">
        <v>3.4280000000000001E-3</v>
      </c>
      <c r="S134" s="1">
        <v>12.263710618436406</v>
      </c>
      <c r="T134" s="1">
        <v>0.3458</v>
      </c>
      <c r="U134" s="1">
        <v>6.1890000000000001E-2</v>
      </c>
      <c r="V134" s="1">
        <v>5.5869999999999997</v>
      </c>
      <c r="W134" s="1">
        <v>2.304E-8</v>
      </c>
      <c r="X134" s="2">
        <v>1.09544727272727E-7</v>
      </c>
      <c r="Y134" s="1">
        <v>0.30199999999999999</v>
      </c>
      <c r="Z134" s="1">
        <v>6.5799999999999997E-2</v>
      </c>
      <c r="AA134" s="1">
        <v>4.5869999999999997</v>
      </c>
      <c r="AB134" s="1">
        <v>4.4969000000000001E-6</v>
      </c>
      <c r="AC134" s="2">
        <v>1.8091374615384601E-5</v>
      </c>
      <c r="AD134" s="1">
        <v>0.48487379033744932</v>
      </c>
    </row>
    <row r="135" spans="1:30" x14ac:dyDescent="0.25">
      <c r="A135" s="60" t="s">
        <v>1826</v>
      </c>
      <c r="B135" s="1" t="s">
        <v>114</v>
      </c>
      <c r="C135" s="1">
        <v>5.2699999999999997E-2</v>
      </c>
      <c r="D135" s="1">
        <v>4.0540000000000003E-3</v>
      </c>
      <c r="E135" s="1">
        <v>12.9995066600888</v>
      </c>
      <c r="F135" s="1">
        <v>-0.21410000000000001</v>
      </c>
      <c r="G135" s="1">
        <v>0.08</v>
      </c>
      <c r="H135" s="1">
        <v>-2.6760000000000002</v>
      </c>
      <c r="I135" s="1">
        <v>7.4530000000000004E-3</v>
      </c>
      <c r="J135" s="2">
        <v>1.97863908629442E-2</v>
      </c>
      <c r="K135" s="1">
        <v>-0.39710000000000001</v>
      </c>
      <c r="L135" s="1">
        <v>9.9709999999999993E-2</v>
      </c>
      <c r="M135" s="1">
        <v>-3.9830000000000001</v>
      </c>
      <c r="N135" s="1">
        <v>6.8009999999999994E-5</v>
      </c>
      <c r="O135" s="1">
        <v>3.6669309278350502E-4</v>
      </c>
      <c r="P135" s="1">
        <v>1.4315198324178358</v>
      </c>
      <c r="Q135" s="1">
        <v>3.8339999999999999E-2</v>
      </c>
      <c r="R135" s="1">
        <v>3.1930000000000001E-3</v>
      </c>
      <c r="S135" s="1">
        <v>12.00751644221735</v>
      </c>
      <c r="T135" s="1">
        <v>-0.32579999999999998</v>
      </c>
      <c r="U135" s="1">
        <v>6.9769999999999999E-2</v>
      </c>
      <c r="V135" s="1">
        <v>-4.67</v>
      </c>
      <c r="W135" s="1">
        <v>3.0079999999999998E-6</v>
      </c>
      <c r="X135" s="2">
        <v>1.21014153846154E-5</v>
      </c>
      <c r="Y135" s="1">
        <v>-0.33639999999999998</v>
      </c>
      <c r="Z135" s="1">
        <v>7.3499999999999996E-2</v>
      </c>
      <c r="AA135" s="1">
        <v>-4.58</v>
      </c>
      <c r="AB135" s="1">
        <v>4.6489999999999999E-6</v>
      </c>
      <c r="AC135" s="2">
        <v>1.8560511450381699E-5</v>
      </c>
      <c r="AD135" s="1">
        <v>0.10459681678760216</v>
      </c>
    </row>
    <row r="136" spans="1:30" x14ac:dyDescent="0.25">
      <c r="A136" s="60" t="s">
        <v>1709</v>
      </c>
      <c r="B136" s="1" t="s">
        <v>127</v>
      </c>
      <c r="C136" s="1">
        <v>0.1046</v>
      </c>
      <c r="D136" s="1">
        <v>9.3430000000000006E-3</v>
      </c>
      <c r="E136" s="1">
        <v>11.195547468693139</v>
      </c>
      <c r="F136" s="1">
        <v>8.3080000000000001E-2</v>
      </c>
      <c r="G136" s="1">
        <v>9.8040000000000002E-2</v>
      </c>
      <c r="H136" s="1">
        <v>0.84730000000000005</v>
      </c>
      <c r="I136" s="1">
        <v>0.39679999999999999</v>
      </c>
      <c r="J136" s="2">
        <v>0.53970883116883095</v>
      </c>
      <c r="K136" s="1">
        <v>0.25530000000000003</v>
      </c>
      <c r="L136" s="1">
        <v>0.105</v>
      </c>
      <c r="M136" s="1">
        <v>2.431</v>
      </c>
      <c r="N136" s="1">
        <v>1.506E-2</v>
      </c>
      <c r="O136" s="1">
        <v>3.54791891891892E-2</v>
      </c>
      <c r="P136" s="1">
        <v>-1.1988420552319825</v>
      </c>
      <c r="Q136" s="1">
        <v>0.1116</v>
      </c>
      <c r="R136" s="1">
        <v>9.9109999999999997E-3</v>
      </c>
      <c r="S136" s="1">
        <v>11.260215921703159</v>
      </c>
      <c r="T136" s="1">
        <v>0.1305</v>
      </c>
      <c r="U136" s="1">
        <v>6.6239999999999993E-2</v>
      </c>
      <c r="V136" s="1">
        <v>1.9710000000000001</v>
      </c>
      <c r="W136" s="1">
        <v>4.8750000000000002E-2</v>
      </c>
      <c r="X136" s="1">
        <v>7.5881696428571399E-2</v>
      </c>
      <c r="Y136" s="1">
        <v>0.30099999999999999</v>
      </c>
      <c r="Z136" s="1">
        <v>6.6000000000000003E-2</v>
      </c>
      <c r="AA136" s="1">
        <v>4.5574000000000003</v>
      </c>
      <c r="AB136" s="1">
        <v>5.1780999999999996E-6</v>
      </c>
      <c r="AC136" s="2">
        <v>2.0516259848484799E-5</v>
      </c>
      <c r="AD136" s="1">
        <v>-1.8233742837252913</v>
      </c>
    </row>
    <row r="137" spans="1:30" x14ac:dyDescent="0.25">
      <c r="A137" s="60" t="s">
        <v>1702</v>
      </c>
      <c r="B137" s="1" t="s">
        <v>126</v>
      </c>
      <c r="C137" s="1">
        <v>0.2291</v>
      </c>
      <c r="D137" s="1">
        <v>2.1160000000000002E-2</v>
      </c>
      <c r="E137" s="1">
        <v>10.82703213610586</v>
      </c>
      <c r="F137" s="1">
        <v>0.24940000000000001</v>
      </c>
      <c r="G137" s="1">
        <v>8.6269999999999999E-2</v>
      </c>
      <c r="H137" s="1">
        <v>2.891</v>
      </c>
      <c r="I137" s="1">
        <v>3.8449999999999999E-3</v>
      </c>
      <c r="J137" s="2">
        <v>1.12342737430168E-2</v>
      </c>
      <c r="K137" s="1">
        <v>0.20849999999999999</v>
      </c>
      <c r="L137" s="1">
        <v>0.1012</v>
      </c>
      <c r="M137" s="1">
        <v>2.0609999999999999</v>
      </c>
      <c r="N137" s="1">
        <v>3.9350000000000003E-2</v>
      </c>
      <c r="O137" s="1">
        <v>7.8251140684410594E-2</v>
      </c>
      <c r="P137" s="1">
        <v>0.30756267766220241</v>
      </c>
      <c r="Q137" s="1">
        <v>0.2747</v>
      </c>
      <c r="R137" s="1">
        <v>2.052E-2</v>
      </c>
      <c r="S137" s="1">
        <v>13.386939571150098</v>
      </c>
      <c r="T137" s="1">
        <v>9.733E-2</v>
      </c>
      <c r="U137" s="1">
        <v>6.1269999999999998E-2</v>
      </c>
      <c r="V137" s="1">
        <v>1.589</v>
      </c>
      <c r="W137" s="1">
        <v>0.11210000000000001</v>
      </c>
      <c r="X137" s="1">
        <v>0.15510132275132299</v>
      </c>
      <c r="Y137" s="1">
        <v>0.14299999999999999</v>
      </c>
      <c r="Z137" s="1">
        <v>5.8299999999999998E-2</v>
      </c>
      <c r="AA137" s="1">
        <v>2.4525999999999999</v>
      </c>
      <c r="AB137" s="1">
        <v>1.4200000000000001E-2</v>
      </c>
      <c r="AC137" s="1">
        <v>2.6335460992907799E-2</v>
      </c>
      <c r="AD137" s="1">
        <v>-0.53999513460817417</v>
      </c>
    </row>
    <row r="138" spans="1:30" x14ac:dyDescent="0.25">
      <c r="A138" s="60" t="s">
        <v>1824</v>
      </c>
      <c r="B138" s="1" t="s">
        <v>116</v>
      </c>
      <c r="C138" s="1">
        <v>5.1380000000000002E-2</v>
      </c>
      <c r="D138" s="1">
        <v>3.6389999999999999E-3</v>
      </c>
      <c r="E138" s="1">
        <v>14.119263533937897</v>
      </c>
      <c r="F138" s="1">
        <v>0.34150000000000003</v>
      </c>
      <c r="G138" s="1">
        <v>9.4119999999999995E-2</v>
      </c>
      <c r="H138" s="1">
        <v>3.6280000000000001</v>
      </c>
      <c r="I138" s="1">
        <v>2.853E-4</v>
      </c>
      <c r="J138" s="2">
        <v>1.21310487804878E-3</v>
      </c>
      <c r="K138" s="1">
        <v>0.4652</v>
      </c>
      <c r="L138" s="1">
        <v>0.1041</v>
      </c>
      <c r="M138" s="1">
        <v>4.4669999999999996</v>
      </c>
      <c r="N138" s="1">
        <v>7.9170000000000006E-6</v>
      </c>
      <c r="O138" s="1">
        <v>5.83181830985916E-5</v>
      </c>
      <c r="P138" s="1">
        <v>-0.88142927137758287</v>
      </c>
      <c r="Q138" s="1">
        <v>4.1029999999999997E-2</v>
      </c>
      <c r="R138" s="1">
        <v>3.7009999999999999E-3</v>
      </c>
      <c r="S138" s="1">
        <v>11.086192920832207</v>
      </c>
      <c r="T138" s="1">
        <v>0.28599999999999998</v>
      </c>
      <c r="U138" s="1">
        <v>6.1330000000000003E-2</v>
      </c>
      <c r="V138" s="1">
        <v>4.6619999999999999</v>
      </c>
      <c r="W138" s="1">
        <v>3.1269999999999999E-6</v>
      </c>
      <c r="X138" s="2">
        <v>1.2389553030303001E-5</v>
      </c>
      <c r="Y138" s="1">
        <v>0.27079999999999999</v>
      </c>
      <c r="Z138" s="1">
        <v>6.0299999999999999E-2</v>
      </c>
      <c r="AA138" s="1">
        <v>4.4877000000000002</v>
      </c>
      <c r="AB138" s="1">
        <v>7.1987999999999996E-6</v>
      </c>
      <c r="AC138" s="2">
        <v>2.80968089552239E-5</v>
      </c>
      <c r="AD138" s="1">
        <v>0.17672675676363706</v>
      </c>
    </row>
    <row r="139" spans="1:30" x14ac:dyDescent="0.25">
      <c r="A139" s="60">
        <v>1873</v>
      </c>
      <c r="B139" s="1" t="s">
        <v>114</v>
      </c>
      <c r="C139" s="1">
        <v>1.8149999999999999E-2</v>
      </c>
      <c r="D139" s="1">
        <v>3.3170000000000001E-3</v>
      </c>
      <c r="E139" s="1">
        <v>5.4718118782031953</v>
      </c>
      <c r="F139" s="1">
        <v>0.1268</v>
      </c>
      <c r="G139" s="1">
        <v>0.128</v>
      </c>
      <c r="H139" s="1">
        <v>0.99080000000000001</v>
      </c>
      <c r="I139" s="1">
        <v>0.32179999999999997</v>
      </c>
      <c r="J139" s="2">
        <v>0.45610135501354998</v>
      </c>
      <c r="K139" s="1">
        <v>0.30309999999999998</v>
      </c>
      <c r="L139" s="1">
        <v>0.1522</v>
      </c>
      <c r="M139" s="1">
        <v>1.9910000000000001</v>
      </c>
      <c r="N139" s="1">
        <v>4.6449999999999998E-2</v>
      </c>
      <c r="O139" s="1">
        <v>9.01065313653137E-2</v>
      </c>
      <c r="P139" s="1">
        <v>-0.88651367123848268</v>
      </c>
      <c r="Q139" s="1">
        <v>1.438E-2</v>
      </c>
      <c r="R139" s="1">
        <v>2.4160000000000002E-3</v>
      </c>
      <c r="S139" s="1">
        <v>5.951986754966887</v>
      </c>
      <c r="T139" s="1">
        <v>0.49559999999999998</v>
      </c>
      <c r="U139" s="1">
        <v>9.6640000000000004E-2</v>
      </c>
      <c r="V139" s="1">
        <v>5.1280000000000001</v>
      </c>
      <c r="W139" s="1">
        <v>2.9260000000000001E-7</v>
      </c>
      <c r="X139" s="2">
        <v>1.3079470085470099E-6</v>
      </c>
      <c r="Y139" s="1">
        <v>0.46779999999999999</v>
      </c>
      <c r="Z139" s="1">
        <v>0.1043</v>
      </c>
      <c r="AA139" s="1">
        <v>4.4847000000000001</v>
      </c>
      <c r="AB139" s="1">
        <v>7.3031999999999998E-6</v>
      </c>
      <c r="AC139" s="2">
        <v>2.8293137777777799E-5</v>
      </c>
      <c r="AD139" s="1">
        <v>0.19551409273727163</v>
      </c>
    </row>
    <row r="140" spans="1:30" x14ac:dyDescent="0.25">
      <c r="A140" s="60" t="s">
        <v>1799</v>
      </c>
      <c r="B140" s="1" t="s">
        <v>114</v>
      </c>
      <c r="C140" s="1">
        <v>6.7849999999999994E-2</v>
      </c>
      <c r="D140" s="1">
        <v>1.285E-2</v>
      </c>
      <c r="E140" s="1">
        <v>5.2801556420233453</v>
      </c>
      <c r="F140" s="1">
        <v>0.3826</v>
      </c>
      <c r="G140" s="1">
        <v>0.13189999999999999</v>
      </c>
      <c r="H140" s="1">
        <v>2.9009999999999998</v>
      </c>
      <c r="I140" s="1">
        <v>3.7160000000000001E-3</v>
      </c>
      <c r="J140" s="2">
        <v>1.10424318181818E-2</v>
      </c>
      <c r="K140" s="1">
        <v>0.54330000000000001</v>
      </c>
      <c r="L140" s="1">
        <v>0.14269999999999999</v>
      </c>
      <c r="M140" s="1">
        <v>3.806</v>
      </c>
      <c r="N140" s="1">
        <v>1.4100000000000001E-4</v>
      </c>
      <c r="O140" s="1">
        <v>6.5841964285714299E-4</v>
      </c>
      <c r="P140" s="1">
        <v>-0.82697943222105175</v>
      </c>
      <c r="Q140" s="1">
        <v>4.1009999999999998E-2</v>
      </c>
      <c r="R140" s="1">
        <v>9.5899999999999996E-3</v>
      </c>
      <c r="S140" s="1">
        <v>4.2763295099061525</v>
      </c>
      <c r="T140" s="1">
        <v>0.50829999999999997</v>
      </c>
      <c r="U140" s="1">
        <v>0.12180000000000001</v>
      </c>
      <c r="V140" s="1">
        <v>4.1740000000000004</v>
      </c>
      <c r="W140" s="1">
        <v>2.9969999999999999E-5</v>
      </c>
      <c r="X140" s="2">
        <v>9.6161411042944801E-5</v>
      </c>
      <c r="Y140" s="1">
        <v>0.56159999999999999</v>
      </c>
      <c r="Z140" s="1">
        <v>0.12659999999999999</v>
      </c>
      <c r="AA140" s="1">
        <v>4.4345999999999997</v>
      </c>
      <c r="AB140" s="1">
        <v>9.2221999999999996E-6</v>
      </c>
      <c r="AC140" s="2">
        <v>3.5464783823529402E-5</v>
      </c>
      <c r="AD140" s="1">
        <v>-0.30339578767494491</v>
      </c>
    </row>
    <row r="141" spans="1:30" x14ac:dyDescent="0.25">
      <c r="A141" s="60" t="s">
        <v>1822</v>
      </c>
      <c r="B141" s="1" t="s">
        <v>116</v>
      </c>
      <c r="C141" s="1">
        <v>5.135E-2</v>
      </c>
      <c r="D141" s="1">
        <v>3.64E-3</v>
      </c>
      <c r="E141" s="1">
        <v>14.107142857142858</v>
      </c>
      <c r="F141" s="1">
        <v>-0.34720000000000001</v>
      </c>
      <c r="G141" s="1">
        <v>9.4359999999999999E-2</v>
      </c>
      <c r="H141" s="1">
        <v>-3.68</v>
      </c>
      <c r="I141" s="1">
        <v>2.332E-4</v>
      </c>
      <c r="J141" s="2">
        <v>9.9970163934426197E-4</v>
      </c>
      <c r="K141" s="1">
        <v>-0.47120000000000001</v>
      </c>
      <c r="L141" s="1">
        <v>0.1043</v>
      </c>
      <c r="M141" s="1">
        <v>-4.5190000000000001</v>
      </c>
      <c r="N141" s="1">
        <v>6.2049999999999999E-6</v>
      </c>
      <c r="O141" s="1">
        <v>4.7723750000000002E-5</v>
      </c>
      <c r="P141" s="1">
        <v>0.881623783733547</v>
      </c>
      <c r="Q141" s="1">
        <v>4.1140000000000003E-2</v>
      </c>
      <c r="R141" s="1">
        <v>3.7169999999999998E-3</v>
      </c>
      <c r="S141" s="1">
        <v>11.068065644336832</v>
      </c>
      <c r="T141" s="1">
        <v>-0.28410000000000002</v>
      </c>
      <c r="U141" s="1">
        <v>6.1199999999999997E-2</v>
      </c>
      <c r="V141" s="1">
        <v>-4.6420000000000003</v>
      </c>
      <c r="W141" s="1">
        <v>3.4570000000000001E-6</v>
      </c>
      <c r="X141" s="2">
        <v>1.34926194029851E-5</v>
      </c>
      <c r="Y141" s="1">
        <v>-0.26729999999999998</v>
      </c>
      <c r="Z141" s="1">
        <v>6.0299999999999999E-2</v>
      </c>
      <c r="AA141" s="1">
        <v>-4.4317000000000002</v>
      </c>
      <c r="AB141" s="1">
        <v>9.3500000000000003E-6</v>
      </c>
      <c r="AC141" s="2">
        <v>3.5693795620438E-5</v>
      </c>
      <c r="AD141" s="1">
        <v>-0.19554021445344844</v>
      </c>
    </row>
    <row r="142" spans="1:30" x14ac:dyDescent="0.25">
      <c r="A142" s="60" t="s">
        <v>1839</v>
      </c>
      <c r="B142" s="1" t="s">
        <v>123</v>
      </c>
      <c r="C142" s="1">
        <v>3.5090000000000003E-2</v>
      </c>
      <c r="D142" s="1">
        <v>3.686E-3</v>
      </c>
      <c r="E142" s="1">
        <v>9.5198046663049389</v>
      </c>
      <c r="F142" s="1">
        <v>0.21049999999999999</v>
      </c>
      <c r="G142" s="1">
        <v>9.3179999999999999E-2</v>
      </c>
      <c r="H142" s="1">
        <v>2.2589999999999999</v>
      </c>
      <c r="I142" s="1">
        <v>2.3869999999999999E-2</v>
      </c>
      <c r="J142" s="2">
        <v>5.5732187500000002E-2</v>
      </c>
      <c r="K142" s="1">
        <v>0.31209999999999999</v>
      </c>
      <c r="L142" s="1">
        <v>0.1114</v>
      </c>
      <c r="M142" s="1">
        <v>2.802</v>
      </c>
      <c r="N142" s="1">
        <v>5.0850000000000001E-3</v>
      </c>
      <c r="O142" s="1">
        <v>1.4532540983606601E-2</v>
      </c>
      <c r="P142" s="1">
        <v>-0.69956804455746424</v>
      </c>
      <c r="Q142" s="1">
        <v>1.951E-2</v>
      </c>
      <c r="R142" s="1">
        <v>2.4039999999999999E-3</v>
      </c>
      <c r="S142" s="1">
        <v>8.1156405990016633</v>
      </c>
      <c r="T142" s="1">
        <v>0.47560000000000002</v>
      </c>
      <c r="U142" s="1">
        <v>8.9700000000000002E-2</v>
      </c>
      <c r="V142" s="1">
        <v>5.3019999999999996</v>
      </c>
      <c r="W142" s="1">
        <v>1.145E-7</v>
      </c>
      <c r="X142" s="2">
        <v>5.2072608695652204E-7</v>
      </c>
      <c r="Y142" s="1">
        <v>0.4118</v>
      </c>
      <c r="Z142" s="1">
        <v>9.3100000000000002E-2</v>
      </c>
      <c r="AA142" s="1">
        <v>4.4245999999999999</v>
      </c>
      <c r="AB142" s="1">
        <v>9.6623000000000006E-6</v>
      </c>
      <c r="AC142" s="2">
        <v>3.6618716666666699E-5</v>
      </c>
      <c r="AD142" s="1">
        <v>0.49349684149738338</v>
      </c>
    </row>
    <row r="143" spans="1:30" x14ac:dyDescent="0.25">
      <c r="A143" s="60" t="s">
        <v>1818</v>
      </c>
      <c r="B143" s="1" t="s">
        <v>121</v>
      </c>
      <c r="C143" s="1">
        <v>1.602E-2</v>
      </c>
      <c r="D143" s="1">
        <v>3.5620000000000001E-3</v>
      </c>
      <c r="E143" s="1">
        <v>4.4974733295901181</v>
      </c>
      <c r="F143" s="1">
        <v>0.47339999999999999</v>
      </c>
      <c r="G143" s="1">
        <v>0.13730000000000001</v>
      </c>
      <c r="H143" s="1">
        <v>3.448</v>
      </c>
      <c r="I143" s="1">
        <v>5.6439999999999995E-4</v>
      </c>
      <c r="J143" s="2">
        <v>2.0934836879432598E-3</v>
      </c>
      <c r="K143" s="1">
        <v>0.59440000000000004</v>
      </c>
      <c r="L143" s="1">
        <v>0.15479999999999999</v>
      </c>
      <c r="M143" s="1">
        <v>3.839</v>
      </c>
      <c r="N143" s="1">
        <v>1.237E-4</v>
      </c>
      <c r="O143" s="1">
        <v>5.9593211009174299E-4</v>
      </c>
      <c r="P143" s="1">
        <v>-0.58477768845474232</v>
      </c>
      <c r="Q143" s="1">
        <v>1.5640000000000001E-2</v>
      </c>
      <c r="R143" s="1">
        <v>2.6450000000000002E-3</v>
      </c>
      <c r="S143" s="1">
        <v>5.9130434782608692</v>
      </c>
      <c r="T143" s="1">
        <v>0.46389999999999998</v>
      </c>
      <c r="U143" s="1">
        <v>0.1019</v>
      </c>
      <c r="V143" s="1">
        <v>4.5510000000000002</v>
      </c>
      <c r="W143" s="1">
        <v>5.3519999999999997E-6</v>
      </c>
      <c r="X143" s="2">
        <v>1.9993542857142901E-5</v>
      </c>
      <c r="Y143" s="1">
        <v>0.44030000000000002</v>
      </c>
      <c r="Z143" s="1">
        <v>0.1</v>
      </c>
      <c r="AA143" s="1">
        <v>4.4039000000000001</v>
      </c>
      <c r="AB143" s="1">
        <v>1.0633E-5</v>
      </c>
      <c r="AC143" s="2">
        <v>3.972185E-5</v>
      </c>
      <c r="AD143" s="1">
        <v>0.1652994666469918</v>
      </c>
    </row>
    <row r="144" spans="1:30" x14ac:dyDescent="0.25">
      <c r="A144" s="60" t="s">
        <v>1819</v>
      </c>
      <c r="B144" s="1" t="s">
        <v>121</v>
      </c>
      <c r="C144" s="1">
        <v>1.602E-2</v>
      </c>
      <c r="D144" s="1">
        <v>3.5620000000000001E-3</v>
      </c>
      <c r="E144" s="1">
        <v>4.4974733295901181</v>
      </c>
      <c r="F144" s="1">
        <v>0.47339999999999999</v>
      </c>
      <c r="G144" s="1">
        <v>0.13730000000000001</v>
      </c>
      <c r="H144" s="1">
        <v>3.448</v>
      </c>
      <c r="I144" s="1">
        <v>5.6439999999999995E-4</v>
      </c>
      <c r="J144" s="2">
        <v>2.0934836879432598E-3</v>
      </c>
      <c r="K144" s="1">
        <v>0.59440000000000004</v>
      </c>
      <c r="L144" s="1">
        <v>0.15479999999999999</v>
      </c>
      <c r="M144" s="1">
        <v>3.839</v>
      </c>
      <c r="N144" s="1">
        <v>1.237E-4</v>
      </c>
      <c r="O144" s="1">
        <v>5.9593211009174299E-4</v>
      </c>
      <c r="P144" s="1">
        <v>-0.58477768845474232</v>
      </c>
      <c r="Q144" s="1">
        <v>1.5640000000000001E-2</v>
      </c>
      <c r="R144" s="1">
        <v>2.6450000000000002E-3</v>
      </c>
      <c r="S144" s="1">
        <v>5.9130434782608692</v>
      </c>
      <c r="T144" s="1">
        <v>0.46389999999999998</v>
      </c>
      <c r="U144" s="1">
        <v>0.1019</v>
      </c>
      <c r="V144" s="1">
        <v>4.5510000000000002</v>
      </c>
      <c r="W144" s="1">
        <v>5.3519999999999997E-6</v>
      </c>
      <c r="X144" s="2">
        <v>1.9993542857142901E-5</v>
      </c>
      <c r="Y144" s="1">
        <v>0.44030000000000002</v>
      </c>
      <c r="Z144" s="1">
        <v>0.1</v>
      </c>
      <c r="AA144" s="1">
        <v>4.4039000000000001</v>
      </c>
      <c r="AB144" s="1">
        <v>1.0633E-5</v>
      </c>
      <c r="AC144" s="2">
        <v>3.972185E-5</v>
      </c>
      <c r="AD144" s="1">
        <v>0.1652994666469918</v>
      </c>
    </row>
    <row r="145" spans="1:30" x14ac:dyDescent="0.25">
      <c r="A145" s="60" t="s">
        <v>1827</v>
      </c>
      <c r="B145" s="1" t="s">
        <v>115</v>
      </c>
      <c r="C145" s="1">
        <v>0.20549999999999999</v>
      </c>
      <c r="D145" s="1">
        <v>9.7210000000000005E-3</v>
      </c>
      <c r="E145" s="1">
        <v>21.139800432054312</v>
      </c>
      <c r="F145" s="1">
        <v>-0.10970000000000001</v>
      </c>
      <c r="G145" s="1">
        <v>5.7709999999999997E-2</v>
      </c>
      <c r="H145" s="1">
        <v>-1.901</v>
      </c>
      <c r="I145" s="1">
        <v>5.7270000000000001E-2</v>
      </c>
      <c r="J145" s="2">
        <v>0.118388181818182</v>
      </c>
      <c r="K145" s="1">
        <v>-0.1696</v>
      </c>
      <c r="L145" s="1">
        <v>6.9290000000000004E-2</v>
      </c>
      <c r="M145" s="1">
        <v>-2.4470000000000001</v>
      </c>
      <c r="N145" s="1">
        <v>1.44E-2</v>
      </c>
      <c r="O145" s="1">
        <v>3.4389041095890402E-2</v>
      </c>
      <c r="P145" s="1">
        <v>0.66426321339596084</v>
      </c>
      <c r="Q145" s="1">
        <v>0.21249999999999999</v>
      </c>
      <c r="R145" s="1">
        <v>9.3699999999999999E-3</v>
      </c>
      <c r="S145" s="1">
        <v>22.678762006403414</v>
      </c>
      <c r="T145" s="1">
        <v>-0.1797</v>
      </c>
      <c r="U145" s="1">
        <v>3.8370000000000001E-2</v>
      </c>
      <c r="V145" s="1">
        <v>-4.6840000000000002</v>
      </c>
      <c r="W145" s="1">
        <v>2.8080000000000001E-6</v>
      </c>
      <c r="X145" s="2">
        <v>1.13843720930233E-5</v>
      </c>
      <c r="Y145" s="1">
        <v>-0.1754</v>
      </c>
      <c r="Z145" s="1">
        <v>4.0099999999999997E-2</v>
      </c>
      <c r="AA145" s="1">
        <v>-4.3784000000000001</v>
      </c>
      <c r="AB145" s="1">
        <v>1.1956E-5</v>
      </c>
      <c r="AC145" s="2">
        <v>4.4347432624113502E-5</v>
      </c>
      <c r="AD145" s="1">
        <v>-7.7477264935641318E-2</v>
      </c>
    </row>
    <row r="146" spans="1:30" x14ac:dyDescent="0.25">
      <c r="A146" s="60" t="s">
        <v>1786</v>
      </c>
      <c r="B146" s="1" t="s">
        <v>113</v>
      </c>
      <c r="C146" s="1">
        <v>0.1071</v>
      </c>
      <c r="D146" s="1">
        <v>5.0939999999999996E-3</v>
      </c>
      <c r="E146" s="1">
        <v>21.024734982332156</v>
      </c>
      <c r="F146" s="1">
        <v>-0.30580000000000002</v>
      </c>
      <c r="G146" s="1">
        <v>6.9169999999999995E-2</v>
      </c>
      <c r="H146" s="1">
        <v>-4.42</v>
      </c>
      <c r="I146" s="2">
        <v>9.8560000000000002E-6</v>
      </c>
      <c r="J146" s="2">
        <v>6.87570666666667E-5</v>
      </c>
      <c r="K146" s="1">
        <v>-0.34200000000000003</v>
      </c>
      <c r="L146" s="1">
        <v>8.6410000000000001E-2</v>
      </c>
      <c r="M146" s="1">
        <v>-3.9580000000000002</v>
      </c>
      <c r="N146" s="1">
        <v>7.572E-5</v>
      </c>
      <c r="O146" s="1">
        <v>4.0409755102040798E-4</v>
      </c>
      <c r="P146" s="1">
        <v>0.32705414928077592</v>
      </c>
      <c r="Q146" s="1">
        <v>9.8610000000000003E-2</v>
      </c>
      <c r="R146" s="1">
        <v>5.5420000000000001E-3</v>
      </c>
      <c r="S146" s="1">
        <v>17.793215445687476</v>
      </c>
      <c r="T146" s="1">
        <v>-0.2059</v>
      </c>
      <c r="U146" s="1">
        <v>5.2999999999999999E-2</v>
      </c>
      <c r="V146" s="1">
        <v>-3.8849999999999998</v>
      </c>
      <c r="W146" s="1">
        <v>1.021E-4</v>
      </c>
      <c r="X146" s="1">
        <v>2.9999044943820202E-4</v>
      </c>
      <c r="Y146" s="1">
        <v>-0.2329</v>
      </c>
      <c r="Z146" s="1">
        <v>5.3699999999999998E-2</v>
      </c>
      <c r="AA146" s="1">
        <v>-4.3383000000000003</v>
      </c>
      <c r="AB146" s="1">
        <v>1.4361E-5</v>
      </c>
      <c r="AC146" s="2">
        <v>5.2892978873239398E-5</v>
      </c>
      <c r="AD146" s="1">
        <v>0.35785327558996799</v>
      </c>
    </row>
    <row r="147" spans="1:30" x14ac:dyDescent="0.25">
      <c r="A147" s="60" t="s">
        <v>1787</v>
      </c>
      <c r="B147" s="1" t="s">
        <v>129</v>
      </c>
      <c r="C147" s="1">
        <v>5.9409999999999998E-2</v>
      </c>
      <c r="D147" s="1">
        <v>8.2349999999999993E-3</v>
      </c>
      <c r="E147" s="1">
        <v>7.2143290831815428</v>
      </c>
      <c r="F147" s="1">
        <v>4.3959999999999999E-2</v>
      </c>
      <c r="G147" s="1">
        <v>8.0049999999999996E-2</v>
      </c>
      <c r="H147" s="1">
        <v>0.54910000000000003</v>
      </c>
      <c r="I147" s="1">
        <v>0.58289999999999997</v>
      </c>
      <c r="J147" s="2">
        <v>0.70243479262672803</v>
      </c>
      <c r="K147" s="1">
        <v>0.15049999999999999</v>
      </c>
      <c r="L147" s="1">
        <v>9.4420000000000004E-2</v>
      </c>
      <c r="M147" s="1">
        <v>1.5940000000000001</v>
      </c>
      <c r="N147" s="1">
        <v>0.111</v>
      </c>
      <c r="O147" s="1">
        <v>0.188483766233766</v>
      </c>
      <c r="P147" s="1">
        <v>-0.86067427676807684</v>
      </c>
      <c r="Q147" s="1">
        <v>6.1190000000000001E-2</v>
      </c>
      <c r="R147" s="1">
        <v>5.5170000000000002E-3</v>
      </c>
      <c r="S147" s="1">
        <v>11.091172738807323</v>
      </c>
      <c r="T147" s="1">
        <v>0.22950000000000001</v>
      </c>
      <c r="U147" s="1">
        <v>5.883E-2</v>
      </c>
      <c r="V147" s="1">
        <v>3.9009999999999998</v>
      </c>
      <c r="W147" s="1">
        <v>9.5740000000000002E-5</v>
      </c>
      <c r="X147" s="1">
        <v>2.8289276836158202E-4</v>
      </c>
      <c r="Y147" s="1">
        <v>0.24060000000000001</v>
      </c>
      <c r="Z147" s="1">
        <v>5.6000000000000001E-2</v>
      </c>
      <c r="AA147" s="1">
        <v>4.2980999999999998</v>
      </c>
      <c r="AB147" s="1">
        <v>1.7231000000000002E-5</v>
      </c>
      <c r="AC147" s="2">
        <v>6.3019671328671297E-5</v>
      </c>
      <c r="AD147" s="1">
        <v>-0.13666294033630039</v>
      </c>
    </row>
    <row r="148" spans="1:30" x14ac:dyDescent="0.25">
      <c r="A148" s="60">
        <v>4825</v>
      </c>
      <c r="B148" s="1" t="s">
        <v>114</v>
      </c>
      <c r="C148" s="1">
        <v>9.2710000000000001E-2</v>
      </c>
      <c r="D148" s="1">
        <v>9.8729999999999998E-3</v>
      </c>
      <c r="E148" s="1">
        <v>9.3902562544312769</v>
      </c>
      <c r="F148" s="1">
        <v>0.3463</v>
      </c>
      <c r="G148" s="1">
        <v>0.1002</v>
      </c>
      <c r="H148" s="1">
        <v>3.4569999999999999</v>
      </c>
      <c r="I148" s="1">
        <v>5.465E-4</v>
      </c>
      <c r="J148" s="2">
        <v>2.0761971223021598E-3</v>
      </c>
      <c r="K148" s="1">
        <v>0.43759999999999999</v>
      </c>
      <c r="L148" s="1">
        <v>0.1077</v>
      </c>
      <c r="M148" s="1">
        <v>4.0640000000000001</v>
      </c>
      <c r="N148" s="1">
        <v>4.8170000000000001E-5</v>
      </c>
      <c r="O148" s="1">
        <v>2.7089150537634401E-4</v>
      </c>
      <c r="P148" s="1">
        <v>-0.62065301945224438</v>
      </c>
      <c r="Q148" s="1">
        <v>4.1390000000000003E-2</v>
      </c>
      <c r="R148" s="1">
        <v>6.7239999999999999E-3</v>
      </c>
      <c r="S148" s="1">
        <v>6.1555621653777521</v>
      </c>
      <c r="T148" s="1">
        <v>0.40629999999999999</v>
      </c>
      <c r="U148" s="1">
        <v>0.1084</v>
      </c>
      <c r="V148" s="1">
        <v>3.7469999999999999</v>
      </c>
      <c r="W148" s="1">
        <v>1.7899999999999999E-4</v>
      </c>
      <c r="X148" s="1">
        <v>4.9532804232804196E-4</v>
      </c>
      <c r="Y148" s="1">
        <v>0.46710000000000002</v>
      </c>
      <c r="Z148" s="1">
        <v>0.10920000000000001</v>
      </c>
      <c r="AA148" s="1">
        <v>4.2789999999999999</v>
      </c>
      <c r="AB148" s="1">
        <v>1.8770000000000002E-5</v>
      </c>
      <c r="AC148" s="2">
        <v>6.8171597222222205E-5</v>
      </c>
      <c r="AD148" s="1">
        <v>-0.39514523666503454</v>
      </c>
    </row>
    <row r="149" spans="1:30" x14ac:dyDescent="0.25">
      <c r="A149" s="60">
        <v>1220</v>
      </c>
      <c r="B149" s="1" t="s">
        <v>114</v>
      </c>
      <c r="C149" s="1">
        <v>4.8149999999999998E-2</v>
      </c>
      <c r="D149" s="1">
        <v>3.9449999999999997E-3</v>
      </c>
      <c r="E149" s="1">
        <v>12.20532319391635</v>
      </c>
      <c r="F149" s="1">
        <v>0.34639999999999999</v>
      </c>
      <c r="G149" s="1">
        <v>8.3519999999999997E-2</v>
      </c>
      <c r="H149" s="1">
        <v>4.1479999999999997</v>
      </c>
      <c r="I149" s="2">
        <v>3.3540000000000001E-5</v>
      </c>
      <c r="J149" s="2">
        <v>1.9909659090909101E-4</v>
      </c>
      <c r="K149" s="1">
        <v>0.37069999999999997</v>
      </c>
      <c r="L149" s="1">
        <v>0.1027</v>
      </c>
      <c r="M149" s="1">
        <v>3.609</v>
      </c>
      <c r="N149" s="1">
        <v>3.076E-4</v>
      </c>
      <c r="O149" s="1">
        <v>1.2869984000000001E-3</v>
      </c>
      <c r="P149" s="1">
        <v>-0.18357076815048642</v>
      </c>
      <c r="Q149" s="1">
        <v>5.4739999999999997E-2</v>
      </c>
      <c r="R149" s="1">
        <v>3.4499999999999999E-3</v>
      </c>
      <c r="S149" s="1">
        <v>15.866666666666665</v>
      </c>
      <c r="T149" s="1">
        <v>0.22070000000000001</v>
      </c>
      <c r="U149" s="1">
        <v>5.8860000000000003E-2</v>
      </c>
      <c r="V149" s="1">
        <v>3.75</v>
      </c>
      <c r="W149" s="1">
        <v>1.7699999999999999E-4</v>
      </c>
      <c r="X149" s="1">
        <v>4.9239893617021298E-4</v>
      </c>
      <c r="Y149" s="1">
        <v>0.26979999999999998</v>
      </c>
      <c r="Z149" s="1">
        <v>6.3799999999999996E-2</v>
      </c>
      <c r="AA149" s="1">
        <v>4.2253999999999996</v>
      </c>
      <c r="AB149" s="1">
        <v>2.3847999999999999E-5</v>
      </c>
      <c r="AC149" s="2">
        <v>8.6017268965517203E-5</v>
      </c>
      <c r="AD149" s="1">
        <v>-0.56564194172759708</v>
      </c>
    </row>
    <row r="150" spans="1:30" x14ac:dyDescent="0.25">
      <c r="A150" s="60" t="s">
        <v>1833</v>
      </c>
      <c r="B150" s="1" t="s">
        <v>117</v>
      </c>
      <c r="C150" s="1">
        <v>0.24429999999999999</v>
      </c>
      <c r="D150" s="1">
        <v>8.8369999999999994E-3</v>
      </c>
      <c r="E150" s="1">
        <v>27.645128437252463</v>
      </c>
      <c r="F150" s="1">
        <v>0.23949999999999999</v>
      </c>
      <c r="G150" s="1">
        <v>4.7149999999999997E-2</v>
      </c>
      <c r="H150" s="1">
        <v>5.08</v>
      </c>
      <c r="I150" s="2">
        <v>3.7710000000000001E-7</v>
      </c>
      <c r="J150" s="2">
        <v>3.8660980392156896E-6</v>
      </c>
      <c r="K150" s="1">
        <v>0.22950000000000001</v>
      </c>
      <c r="L150" s="1">
        <v>5.611E-2</v>
      </c>
      <c r="M150" s="1">
        <v>4.0890000000000004</v>
      </c>
      <c r="N150" s="1">
        <v>4.3239999999999999E-5</v>
      </c>
      <c r="O150" s="1">
        <v>2.4851120879120902E-4</v>
      </c>
      <c r="P150" s="1">
        <v>0.13644387514176295</v>
      </c>
      <c r="Q150" s="1">
        <v>0.2412</v>
      </c>
      <c r="R150" s="1">
        <v>8.0070000000000002E-3</v>
      </c>
      <c r="S150" s="1">
        <v>30.123641813413261</v>
      </c>
      <c r="T150" s="1">
        <v>0.1933</v>
      </c>
      <c r="U150" s="1">
        <v>3.925E-2</v>
      </c>
      <c r="V150" s="1">
        <v>4.9249999999999998</v>
      </c>
      <c r="W150" s="1">
        <v>8.4160000000000002E-7</v>
      </c>
      <c r="X150" s="2">
        <v>3.5785105691056901E-6</v>
      </c>
      <c r="Y150" s="1">
        <v>0.1633</v>
      </c>
      <c r="Z150" s="1">
        <v>3.8699999999999998E-2</v>
      </c>
      <c r="AA150" s="1">
        <v>4.2199</v>
      </c>
      <c r="AB150" s="1">
        <v>2.4445999999999999E-5</v>
      </c>
      <c r="AC150" s="2">
        <v>8.7570260273972598E-5</v>
      </c>
      <c r="AD150" s="1">
        <v>0.54426364110779735</v>
      </c>
    </row>
    <row r="151" spans="1:30" x14ac:dyDescent="0.25">
      <c r="A151" s="60" t="s">
        <v>1764</v>
      </c>
      <c r="B151" s="1" t="s">
        <v>123</v>
      </c>
      <c r="C151" s="1">
        <v>1.38E-2</v>
      </c>
      <c r="D151" s="1">
        <v>2.679E-3</v>
      </c>
      <c r="E151" s="1">
        <v>5.1511758118701012</v>
      </c>
      <c r="F151" s="1">
        <v>0.28299999999999997</v>
      </c>
      <c r="G151" s="1">
        <v>0.15229999999999999</v>
      </c>
      <c r="H151" s="1">
        <v>1.8580000000000001</v>
      </c>
      <c r="I151" s="1">
        <v>6.3240000000000005E-2</v>
      </c>
      <c r="J151" s="2">
        <v>0.127209692307692</v>
      </c>
      <c r="K151" s="1">
        <v>0.35120000000000001</v>
      </c>
      <c r="L151" s="1">
        <v>0.15609999999999999</v>
      </c>
      <c r="M151" s="1">
        <v>2.2490000000000001</v>
      </c>
      <c r="N151" s="1">
        <v>2.4479999999999998E-2</v>
      </c>
      <c r="O151" s="1">
        <v>5.2687407407407398E-2</v>
      </c>
      <c r="P151" s="1">
        <v>-0.31271739350368299</v>
      </c>
      <c r="Q151" s="1">
        <v>1.4239999999999999E-2</v>
      </c>
      <c r="R151" s="1">
        <v>2.441E-3</v>
      </c>
      <c r="S151" s="1">
        <v>5.8336747234739859</v>
      </c>
      <c r="T151" s="1">
        <v>0.31890000000000002</v>
      </c>
      <c r="U151" s="1">
        <v>9.5280000000000004E-2</v>
      </c>
      <c r="V151" s="1">
        <v>3.347</v>
      </c>
      <c r="W151" s="1">
        <v>8.1709999999999997E-4</v>
      </c>
      <c r="X151" s="1">
        <v>1.9602903669724801E-3</v>
      </c>
      <c r="Y151" s="1">
        <v>0.39400000000000002</v>
      </c>
      <c r="Z151" s="1">
        <v>9.35E-2</v>
      </c>
      <c r="AA151" s="1">
        <v>4.2137000000000002</v>
      </c>
      <c r="AB151" s="1">
        <v>2.5125000000000001E-5</v>
      </c>
      <c r="AC151" s="2">
        <v>8.9199770270270294E-5</v>
      </c>
      <c r="AD151" s="1">
        <v>-0.5625739889960617</v>
      </c>
    </row>
    <row r="152" spans="1:30" x14ac:dyDescent="0.25">
      <c r="A152" s="60">
        <v>1050</v>
      </c>
      <c r="B152" s="1" t="s">
        <v>114</v>
      </c>
      <c r="C152" s="1">
        <v>8.4529999999999994E-2</v>
      </c>
      <c r="D152" s="1">
        <v>4.7410000000000004E-3</v>
      </c>
      <c r="E152" s="1">
        <v>17.829571820291076</v>
      </c>
      <c r="F152" s="1">
        <v>0.26889999999999997</v>
      </c>
      <c r="G152" s="1">
        <v>6.9470000000000004E-2</v>
      </c>
      <c r="H152" s="1">
        <v>3.87</v>
      </c>
      <c r="I152" s="1">
        <v>1.088E-4</v>
      </c>
      <c r="J152" s="2">
        <v>5.31798130841122E-4</v>
      </c>
      <c r="K152" s="1">
        <v>0.36749999999999999</v>
      </c>
      <c r="L152" s="1">
        <v>8.6840000000000001E-2</v>
      </c>
      <c r="M152" s="1">
        <v>4.2320000000000002</v>
      </c>
      <c r="N152" s="1">
        <v>2.3159999999999998E-5</v>
      </c>
      <c r="O152" s="1">
        <v>1.44198571428571E-4</v>
      </c>
      <c r="P152" s="1">
        <v>-0.88662516816737302</v>
      </c>
      <c r="Q152" s="1">
        <v>6.8279999999999993E-2</v>
      </c>
      <c r="R152" s="1">
        <v>4.2430000000000002E-3</v>
      </c>
      <c r="S152" s="1">
        <v>16.092387461701623</v>
      </c>
      <c r="T152" s="1">
        <v>0.17469999999999999</v>
      </c>
      <c r="U152" s="1">
        <v>5.6230000000000002E-2</v>
      </c>
      <c r="V152" s="1">
        <v>3.1070000000000002</v>
      </c>
      <c r="W152" s="1">
        <v>1.8879999999999999E-3</v>
      </c>
      <c r="X152" s="1">
        <v>4.0303020408163298E-3</v>
      </c>
      <c r="Y152" s="1">
        <v>0.23280000000000001</v>
      </c>
      <c r="Z152" s="1">
        <v>5.5300000000000002E-2</v>
      </c>
      <c r="AA152" s="1">
        <v>4.2126000000000001</v>
      </c>
      <c r="AB152" s="1">
        <v>2.5242E-5</v>
      </c>
      <c r="AC152" s="2">
        <v>8.9199770270270294E-5</v>
      </c>
      <c r="AD152" s="1">
        <v>-0.73668924559324045</v>
      </c>
    </row>
    <row r="153" spans="1:30" x14ac:dyDescent="0.25">
      <c r="A153" s="60">
        <v>1408</v>
      </c>
      <c r="B153" s="1" t="s">
        <v>120</v>
      </c>
      <c r="C153" s="1">
        <v>6.479E-2</v>
      </c>
      <c r="D153" s="1">
        <v>4.2269999999999999E-3</v>
      </c>
      <c r="E153" s="1">
        <v>15.327655547669742</v>
      </c>
      <c r="F153" s="1">
        <v>-4.1200000000000001E-2</v>
      </c>
      <c r="G153" s="1">
        <v>7.2520000000000001E-2</v>
      </c>
      <c r="H153" s="1">
        <v>-0.56810000000000005</v>
      </c>
      <c r="I153" s="1">
        <v>0.56999999999999995</v>
      </c>
      <c r="J153" s="2">
        <v>0.69489510489510498</v>
      </c>
      <c r="K153" s="1">
        <v>-0.25519999999999998</v>
      </c>
      <c r="L153" s="1">
        <v>9.2450000000000004E-2</v>
      </c>
      <c r="M153" s="1">
        <v>-2.76</v>
      </c>
      <c r="N153" s="1">
        <v>5.7780000000000001E-3</v>
      </c>
      <c r="O153" s="1">
        <v>1.6333908602150501E-2</v>
      </c>
      <c r="P153" s="1">
        <v>1.8212830003400731</v>
      </c>
      <c r="Q153" s="1">
        <v>7.2900000000000006E-2</v>
      </c>
      <c r="R153" s="1">
        <v>4.568E-3</v>
      </c>
      <c r="S153" s="1">
        <v>15.958844133099825</v>
      </c>
      <c r="T153" s="1">
        <v>-0.2293</v>
      </c>
      <c r="U153" s="1">
        <v>5.4109999999999998E-2</v>
      </c>
      <c r="V153" s="1">
        <v>-4.2380000000000004</v>
      </c>
      <c r="W153" s="1">
        <v>2.251E-5</v>
      </c>
      <c r="X153" s="2">
        <v>7.4985541401273898E-5</v>
      </c>
      <c r="Y153" s="1">
        <v>-0.22969999999999999</v>
      </c>
      <c r="Z153" s="1">
        <v>5.4699999999999999E-2</v>
      </c>
      <c r="AA153" s="1">
        <v>-4.2000999999999999</v>
      </c>
      <c r="AB153" s="1">
        <v>2.6681000000000001E-5</v>
      </c>
      <c r="AC153" s="2">
        <v>9.3652100671140902E-5</v>
      </c>
      <c r="AD153" s="1">
        <v>5.1987603087183844E-3</v>
      </c>
    </row>
    <row r="154" spans="1:30" x14ac:dyDescent="0.25">
      <c r="A154" s="60" t="s">
        <v>1729</v>
      </c>
      <c r="B154" s="1" t="s">
        <v>120</v>
      </c>
      <c r="C154" s="1">
        <v>5.2979999999999999E-2</v>
      </c>
      <c r="D154" s="1">
        <v>4.2059999999999997E-3</v>
      </c>
      <c r="E154" s="1">
        <v>12.596291012838803</v>
      </c>
      <c r="F154" s="1">
        <v>-8.1680000000000003E-2</v>
      </c>
      <c r="G154" s="1">
        <v>7.8350000000000003E-2</v>
      </c>
      <c r="H154" s="1">
        <v>-1.0429999999999999</v>
      </c>
      <c r="I154" s="1">
        <v>0.29709999999999998</v>
      </c>
      <c r="J154" s="2">
        <v>0.428053168044077</v>
      </c>
      <c r="K154" s="1">
        <v>-0.2424</v>
      </c>
      <c r="L154" s="1">
        <v>8.7209999999999996E-2</v>
      </c>
      <c r="M154" s="1">
        <v>-2.78</v>
      </c>
      <c r="N154" s="1">
        <v>5.4359999999999999E-3</v>
      </c>
      <c r="O154" s="1">
        <v>1.54512391304348E-2</v>
      </c>
      <c r="P154" s="1">
        <v>1.3709086176433047</v>
      </c>
      <c r="Q154" s="1">
        <v>5.0610000000000002E-2</v>
      </c>
      <c r="R154" s="1">
        <v>3.6549999999999998E-3</v>
      </c>
      <c r="S154" s="1">
        <v>13.846785225718195</v>
      </c>
      <c r="T154" s="1">
        <v>-0.16569999999999999</v>
      </c>
      <c r="U154" s="1">
        <v>6.5629999999999994E-2</v>
      </c>
      <c r="V154" s="1">
        <v>-2.5249999999999999</v>
      </c>
      <c r="W154" s="1">
        <v>1.1560000000000001E-2</v>
      </c>
      <c r="X154" s="1">
        <v>2.1288309859154898E-2</v>
      </c>
      <c r="Y154" s="1">
        <v>-0.28849999999999998</v>
      </c>
      <c r="Z154" s="1">
        <v>6.9099999999999995E-2</v>
      </c>
      <c r="AA154" s="1">
        <v>-4.1778000000000004</v>
      </c>
      <c r="AB154" s="1">
        <v>2.9437999999999998E-5</v>
      </c>
      <c r="AC154" s="1">
        <v>1.02640493333333E-4</v>
      </c>
      <c r="AD154" s="1">
        <v>1.2885612355374838</v>
      </c>
    </row>
    <row r="155" spans="1:30" x14ac:dyDescent="0.25">
      <c r="A155" s="60" t="s">
        <v>1782</v>
      </c>
      <c r="B155" s="1" t="s">
        <v>129</v>
      </c>
      <c r="C155" s="1">
        <v>5.7590000000000002E-2</v>
      </c>
      <c r="D155" s="1">
        <v>8.1080000000000006E-3</v>
      </c>
      <c r="E155" s="1">
        <v>7.1028613714849529</v>
      </c>
      <c r="F155" s="1">
        <v>3.8440000000000002E-2</v>
      </c>
      <c r="G155" s="1">
        <v>8.0579999999999999E-2</v>
      </c>
      <c r="H155" s="1">
        <v>0.47699999999999998</v>
      </c>
      <c r="I155" s="1">
        <v>0.63329999999999997</v>
      </c>
      <c r="J155" s="2">
        <v>0.74766568848758497</v>
      </c>
      <c r="K155" s="1">
        <v>0.14249999999999999</v>
      </c>
      <c r="L155" s="1">
        <v>9.6369999999999997E-2</v>
      </c>
      <c r="M155" s="1">
        <v>1.478</v>
      </c>
      <c r="N155" s="1">
        <v>0.13930000000000001</v>
      </c>
      <c r="O155" s="1">
        <v>0.228382131661442</v>
      </c>
      <c r="P155" s="1">
        <v>-0.82837314461734279</v>
      </c>
      <c r="Q155" s="1">
        <v>6.0729999999999999E-2</v>
      </c>
      <c r="R155" s="1">
        <v>5.4609999999999997E-3</v>
      </c>
      <c r="S155" s="1">
        <v>11.120673869254716</v>
      </c>
      <c r="T155" s="1">
        <v>0.22489999999999999</v>
      </c>
      <c r="U155" s="1">
        <v>5.9569999999999998E-2</v>
      </c>
      <c r="V155" s="1">
        <v>3.7749999999999999</v>
      </c>
      <c r="W155" s="1">
        <v>1.5980000000000001E-4</v>
      </c>
      <c r="X155" s="1">
        <v>4.5669617486338802E-4</v>
      </c>
      <c r="Y155" s="1">
        <v>0.23649999999999999</v>
      </c>
      <c r="Z155" s="1">
        <v>5.6800000000000003E-2</v>
      </c>
      <c r="AA155" s="1">
        <v>4.1651999999999996</v>
      </c>
      <c r="AB155" s="1">
        <v>3.1106000000000003E-5</v>
      </c>
      <c r="AC155" s="1">
        <v>1.07738E-4</v>
      </c>
      <c r="AD155" s="1">
        <v>-0.14093178470559789</v>
      </c>
    </row>
    <row r="156" spans="1:30" x14ac:dyDescent="0.25">
      <c r="A156" s="60">
        <v>728</v>
      </c>
      <c r="B156" s="1" t="s">
        <v>114</v>
      </c>
      <c r="C156" s="1">
        <v>3.5860000000000003E-2</v>
      </c>
      <c r="D156" s="1">
        <v>3.3319999999999999E-3</v>
      </c>
      <c r="E156" s="1">
        <v>10.76230492196879</v>
      </c>
      <c r="F156" s="1">
        <v>-0.20050000000000001</v>
      </c>
      <c r="G156" s="1">
        <v>9.3259999999999996E-2</v>
      </c>
      <c r="H156" s="1">
        <v>-2.15</v>
      </c>
      <c r="I156" s="1">
        <v>3.1550000000000002E-2</v>
      </c>
      <c r="J156" s="2">
        <v>7.0739102564102596E-2</v>
      </c>
      <c r="K156" s="1">
        <v>-0.26669999999999999</v>
      </c>
      <c r="L156" s="1">
        <v>0.10440000000000001</v>
      </c>
      <c r="M156" s="1">
        <v>-2.556</v>
      </c>
      <c r="N156" s="1">
        <v>1.06E-2</v>
      </c>
      <c r="O156" s="1">
        <v>2.6987815533980601E-2</v>
      </c>
      <c r="P156" s="1">
        <v>0.47289589778144736</v>
      </c>
      <c r="Q156" s="1">
        <v>3.108E-2</v>
      </c>
      <c r="R156" s="1">
        <v>3.1510000000000002E-3</v>
      </c>
      <c r="S156" s="1">
        <v>9.8635353855918755</v>
      </c>
      <c r="T156" s="1">
        <v>-0.37740000000000001</v>
      </c>
      <c r="U156" s="1">
        <v>8.2699999999999996E-2</v>
      </c>
      <c r="V156" s="1">
        <v>-4.5640000000000001</v>
      </c>
      <c r="W156" s="1">
        <v>5.0289999999999996E-6</v>
      </c>
      <c r="X156" s="2">
        <v>1.9059181159420301E-5</v>
      </c>
      <c r="Y156" s="1">
        <v>-0.35149999999999998</v>
      </c>
      <c r="Z156" s="1">
        <v>8.4599999999999995E-2</v>
      </c>
      <c r="AA156" s="1">
        <v>-4.1547999999999998</v>
      </c>
      <c r="AB156" s="1">
        <v>3.2552000000000003E-5</v>
      </c>
      <c r="AC156" s="1">
        <v>1.12004578947368E-4</v>
      </c>
      <c r="AD156" s="1">
        <v>-0.21892271000662017</v>
      </c>
    </row>
    <row r="157" spans="1:30" x14ac:dyDescent="0.25">
      <c r="A157" s="60">
        <v>4728</v>
      </c>
      <c r="B157" s="1" t="s">
        <v>121</v>
      </c>
      <c r="C157" s="1">
        <v>4.9750000000000003E-2</v>
      </c>
      <c r="D157" s="1">
        <v>9.4570000000000001E-3</v>
      </c>
      <c r="E157" s="1">
        <v>5.2606534841916046</v>
      </c>
      <c r="F157" s="1">
        <v>0.4415</v>
      </c>
      <c r="G157" s="1">
        <v>0.1346</v>
      </c>
      <c r="H157" s="1">
        <v>3.2789999999999999</v>
      </c>
      <c r="I157" s="1">
        <v>1.0399999999999999E-3</v>
      </c>
      <c r="J157" s="2">
        <v>3.6021192052980099E-3</v>
      </c>
      <c r="K157" s="1">
        <v>0.75780000000000003</v>
      </c>
      <c r="L157" s="1">
        <v>0.16289999999999999</v>
      </c>
      <c r="M157" s="1">
        <v>4.6509999999999998</v>
      </c>
      <c r="N157" s="1">
        <v>3.3079999999999999E-6</v>
      </c>
      <c r="O157" s="1">
        <v>2.6616676923076899E-5</v>
      </c>
      <c r="P157" s="1">
        <v>-1.4968252440084253</v>
      </c>
      <c r="Q157" s="1">
        <v>5.7910000000000003E-2</v>
      </c>
      <c r="R157" s="1">
        <v>7.6369999999999997E-3</v>
      </c>
      <c r="S157" s="1">
        <v>7.5828204792457781</v>
      </c>
      <c r="T157" s="1">
        <v>0.45679999999999998</v>
      </c>
      <c r="U157" s="1">
        <v>8.6260000000000003E-2</v>
      </c>
      <c r="V157" s="1">
        <v>5.2949999999999999</v>
      </c>
      <c r="W157" s="1">
        <v>1.1899999999999999E-7</v>
      </c>
      <c r="X157" s="2">
        <v>5.3652586206896603E-7</v>
      </c>
      <c r="Y157" s="1">
        <v>0.36549999999999999</v>
      </c>
      <c r="Z157" s="1">
        <v>8.8300000000000003E-2</v>
      </c>
      <c r="AA157" s="1">
        <v>4.1412000000000004</v>
      </c>
      <c r="AB157" s="1">
        <v>3.455E-5</v>
      </c>
      <c r="AC157" s="1">
        <v>1.18102287581699E-4</v>
      </c>
      <c r="AD157" s="1">
        <v>0.73962466790678871</v>
      </c>
    </row>
    <row r="158" spans="1:30" x14ac:dyDescent="0.25">
      <c r="A158" s="60" t="s">
        <v>1772</v>
      </c>
      <c r="B158" s="1" t="s">
        <v>121</v>
      </c>
      <c r="C158" s="1">
        <v>4.4859999999999997E-2</v>
      </c>
      <c r="D158" s="1">
        <v>5.574E-3</v>
      </c>
      <c r="E158" s="1">
        <v>8.0480803731611044</v>
      </c>
      <c r="F158" s="1">
        <v>0.2248</v>
      </c>
      <c r="G158" s="1">
        <v>8.0329999999999999E-2</v>
      </c>
      <c r="H158" s="1">
        <v>2.798</v>
      </c>
      <c r="I158" s="1">
        <v>5.1390000000000003E-3</v>
      </c>
      <c r="J158" s="2">
        <v>1.4296260638297901E-2</v>
      </c>
      <c r="K158" s="1">
        <v>0.38850000000000001</v>
      </c>
      <c r="L158" s="1">
        <v>0.10150000000000001</v>
      </c>
      <c r="M158" s="1">
        <v>3.8290000000000002</v>
      </c>
      <c r="N158" s="1">
        <v>1.2879999999999999E-4</v>
      </c>
      <c r="O158" s="1">
        <v>6.12385454545455E-4</v>
      </c>
      <c r="P158" s="1">
        <v>-1.264661809851463</v>
      </c>
      <c r="Q158" s="1">
        <v>4.8140000000000002E-2</v>
      </c>
      <c r="R158" s="1">
        <v>3.3830000000000002E-3</v>
      </c>
      <c r="S158" s="1">
        <v>14.229973396393733</v>
      </c>
      <c r="T158" s="1">
        <v>0.22539999999999999</v>
      </c>
      <c r="U158" s="1">
        <v>6.2039999999999998E-2</v>
      </c>
      <c r="V158" s="1">
        <v>3.633</v>
      </c>
      <c r="W158" s="1">
        <v>2.7980000000000002E-4</v>
      </c>
      <c r="X158" s="1">
        <v>7.3535376884422104E-4</v>
      </c>
      <c r="Y158" s="1">
        <v>0.247</v>
      </c>
      <c r="Z158" s="1">
        <v>5.9799999999999999E-2</v>
      </c>
      <c r="AA158" s="1">
        <v>4.1306000000000003</v>
      </c>
      <c r="AB158" s="1">
        <v>3.6179E-5</v>
      </c>
      <c r="AC158" s="1">
        <v>1.2286764285714301E-4</v>
      </c>
      <c r="AD158" s="1">
        <v>-0.25067179756779728</v>
      </c>
    </row>
    <row r="159" spans="1:30" x14ac:dyDescent="0.25">
      <c r="A159" s="60">
        <v>22502</v>
      </c>
      <c r="B159" s="1" t="s">
        <v>115</v>
      </c>
      <c r="C159" s="1">
        <v>4.8210000000000003E-2</v>
      </c>
      <c r="D159" s="1">
        <v>1.0529999999999999E-2</v>
      </c>
      <c r="E159" s="1">
        <v>4.5783475783475787</v>
      </c>
      <c r="F159" s="1">
        <v>0.58540000000000003</v>
      </c>
      <c r="G159" s="1">
        <v>0.13400000000000001</v>
      </c>
      <c r="H159" s="1">
        <v>4.37</v>
      </c>
      <c r="I159" s="2">
        <v>1.242E-5</v>
      </c>
      <c r="J159" s="2">
        <v>8.4223376623376606E-5</v>
      </c>
      <c r="K159" s="1">
        <v>0.56030000000000002</v>
      </c>
      <c r="L159" s="1">
        <v>0.16600000000000001</v>
      </c>
      <c r="M159" s="1">
        <v>3.3740000000000001</v>
      </c>
      <c r="N159" s="1">
        <v>7.3999999999999999E-4</v>
      </c>
      <c r="O159" s="1">
        <v>2.8457352941176498E-3</v>
      </c>
      <c r="P159" s="1">
        <v>0.11765510103001421</v>
      </c>
      <c r="Q159" s="1">
        <v>4.82E-2</v>
      </c>
      <c r="R159" s="1">
        <v>9.5420000000000001E-3</v>
      </c>
      <c r="S159" s="1">
        <v>5.0513519178369313</v>
      </c>
      <c r="T159" s="1">
        <v>0.45710000000000001</v>
      </c>
      <c r="U159" s="1">
        <v>0.10440000000000001</v>
      </c>
      <c r="V159" s="1">
        <v>4.3789999999999996</v>
      </c>
      <c r="W159" s="1">
        <v>1.19E-5</v>
      </c>
      <c r="X159" s="2">
        <v>4.2628082191780799E-5</v>
      </c>
      <c r="Y159" s="1">
        <v>0.42949999999999999</v>
      </c>
      <c r="Z159" s="1">
        <v>0.1041</v>
      </c>
      <c r="AA159" s="1">
        <v>4.1246</v>
      </c>
      <c r="AB159" s="1">
        <v>3.7134000000000001E-5</v>
      </c>
      <c r="AC159" s="1">
        <v>1.25297303225806E-4</v>
      </c>
      <c r="AD159" s="1">
        <v>0.18720505476043023</v>
      </c>
    </row>
    <row r="160" spans="1:30" x14ac:dyDescent="0.25">
      <c r="A160" s="60" t="s">
        <v>1758</v>
      </c>
      <c r="B160" s="1" t="s">
        <v>121</v>
      </c>
      <c r="C160" s="1">
        <v>5.561E-2</v>
      </c>
      <c r="D160" s="1">
        <v>3.369E-3</v>
      </c>
      <c r="E160" s="1">
        <v>16.506381715642625</v>
      </c>
      <c r="F160" s="1">
        <v>0.255</v>
      </c>
      <c r="G160" s="1">
        <v>7.6700000000000004E-2</v>
      </c>
      <c r="H160" s="1">
        <v>3.3250000000000002</v>
      </c>
      <c r="I160" s="1">
        <v>8.8500000000000004E-4</v>
      </c>
      <c r="J160" s="2">
        <v>3.12739864864865E-3</v>
      </c>
      <c r="K160" s="1">
        <v>0.26229999999999998</v>
      </c>
      <c r="L160" s="1">
        <v>8.6690000000000003E-2</v>
      </c>
      <c r="M160" s="1">
        <v>3.0249999999999999</v>
      </c>
      <c r="N160" s="1">
        <v>2.483E-3</v>
      </c>
      <c r="O160" s="1">
        <v>8.0886335403726698E-3</v>
      </c>
      <c r="P160" s="1">
        <v>-6.3066993242455738E-2</v>
      </c>
      <c r="Q160" s="1">
        <v>5.8999999999999997E-2</v>
      </c>
      <c r="R160" s="1">
        <v>4.0150000000000003E-3</v>
      </c>
      <c r="S160" s="1">
        <v>14.69489414694894</v>
      </c>
      <c r="T160" s="1">
        <v>0.1976</v>
      </c>
      <c r="U160" s="1">
        <v>6.1260000000000002E-2</v>
      </c>
      <c r="V160" s="1">
        <v>3.2250000000000001</v>
      </c>
      <c r="W160" s="1">
        <v>1.2589999999999999E-3</v>
      </c>
      <c r="X160" s="1">
        <v>2.8259957081545098E-3</v>
      </c>
      <c r="Y160" s="1">
        <v>0.27079999999999999</v>
      </c>
      <c r="Z160" s="1">
        <v>6.6299999999999998E-2</v>
      </c>
      <c r="AA160" s="1">
        <v>4.0834000000000001</v>
      </c>
      <c r="AB160" s="1">
        <v>4.4391000000000002E-5</v>
      </c>
      <c r="AC160" s="1">
        <v>1.4882367307692299E-4</v>
      </c>
      <c r="AD160" s="1">
        <v>-0.81091034907905724</v>
      </c>
    </row>
    <row r="161" spans="1:30" x14ac:dyDescent="0.25">
      <c r="A161" s="60">
        <v>20414</v>
      </c>
      <c r="B161" s="1" t="s">
        <v>113</v>
      </c>
      <c r="C161" s="1">
        <v>7.8509999999999996E-2</v>
      </c>
      <c r="D161" s="1">
        <v>9.4859999999999996E-3</v>
      </c>
      <c r="E161" s="1">
        <v>8.2764073371283988</v>
      </c>
      <c r="F161" s="1">
        <v>-0.2258</v>
      </c>
      <c r="G161" s="1">
        <v>0.1062</v>
      </c>
      <c r="H161" s="1">
        <v>-2.1269999999999998</v>
      </c>
      <c r="I161" s="1">
        <v>3.3450000000000001E-2</v>
      </c>
      <c r="J161" s="2">
        <v>7.4128601694915294E-2</v>
      </c>
      <c r="K161" s="1">
        <v>-0.2616</v>
      </c>
      <c r="L161" s="1">
        <v>0.12330000000000001</v>
      </c>
      <c r="M161" s="1">
        <v>-2.121</v>
      </c>
      <c r="N161" s="1">
        <v>3.3919999999999999E-2</v>
      </c>
      <c r="O161" s="1">
        <v>6.9297499999999998E-2</v>
      </c>
      <c r="P161" s="1">
        <v>0.21999516188988302</v>
      </c>
      <c r="Q161" s="1">
        <v>9.8049999999999998E-2</v>
      </c>
      <c r="R161" s="1">
        <v>8.9859999999999992E-3</v>
      </c>
      <c r="S161" s="1">
        <v>10.911417760961497</v>
      </c>
      <c r="T161" s="1">
        <v>-0.25209999999999999</v>
      </c>
      <c r="U161" s="1">
        <v>6.9209999999999994E-2</v>
      </c>
      <c r="V161" s="1">
        <v>-3.6429999999999998</v>
      </c>
      <c r="W161" s="1">
        <v>2.6929999999999999E-4</v>
      </c>
      <c r="X161" s="1">
        <v>7.1494365482233503E-4</v>
      </c>
      <c r="Y161" s="1">
        <v>-0.27929999999999999</v>
      </c>
      <c r="Z161" s="1">
        <v>6.9000000000000006E-2</v>
      </c>
      <c r="AA161" s="1">
        <v>-4.0464000000000002</v>
      </c>
      <c r="AB161" s="1">
        <v>5.2021999999999998E-5</v>
      </c>
      <c r="AC161" s="1">
        <v>1.7329621656051001E-4</v>
      </c>
      <c r="AD161" s="1">
        <v>0.27831969100280324</v>
      </c>
    </row>
    <row r="162" spans="1:30" x14ac:dyDescent="0.25">
      <c r="A162" s="60" t="s">
        <v>1707</v>
      </c>
      <c r="B162" s="1" t="s">
        <v>126</v>
      </c>
      <c r="C162" s="1">
        <v>0.27050000000000002</v>
      </c>
      <c r="D162" s="1">
        <v>2.0049999999999998E-2</v>
      </c>
      <c r="E162" s="1">
        <v>13.49127182044888</v>
      </c>
      <c r="F162" s="1">
        <v>8.3570000000000005E-2</v>
      </c>
      <c r="G162" s="1">
        <v>7.2239999999999999E-2</v>
      </c>
      <c r="H162" s="1">
        <v>1.157</v>
      </c>
      <c r="I162" s="1">
        <v>0.24729999999999999</v>
      </c>
      <c r="J162" s="2">
        <v>0.37166063218390799</v>
      </c>
      <c r="K162" s="1">
        <v>9.0230000000000005E-2</v>
      </c>
      <c r="L162" s="1">
        <v>8.1559999999999994E-2</v>
      </c>
      <c r="M162" s="1">
        <v>1.1060000000000001</v>
      </c>
      <c r="N162" s="1">
        <v>0.26860000000000001</v>
      </c>
      <c r="O162" s="1">
        <v>0.39378823529411799</v>
      </c>
      <c r="P162" s="1">
        <v>-6.1127545432039028E-2</v>
      </c>
      <c r="Q162" s="1">
        <v>0.31619999999999998</v>
      </c>
      <c r="R162" s="1">
        <v>2.162E-2</v>
      </c>
      <c r="S162" s="1">
        <v>14.625346901017576</v>
      </c>
      <c r="T162" s="1">
        <v>0.1031</v>
      </c>
      <c r="U162" s="1">
        <v>5.543E-2</v>
      </c>
      <c r="V162" s="1">
        <v>1.86</v>
      </c>
      <c r="W162" s="1">
        <v>6.2880000000000005E-2</v>
      </c>
      <c r="X162" s="1">
        <v>9.4773025936599406E-2</v>
      </c>
      <c r="Y162" s="1">
        <v>0.1358</v>
      </c>
      <c r="Z162" s="1">
        <v>5.6399999999999999E-2</v>
      </c>
      <c r="AA162" s="1">
        <v>2.4087999999999998</v>
      </c>
      <c r="AB162" s="1">
        <v>1.6005999999999999E-2</v>
      </c>
      <c r="AC162" s="1">
        <v>2.93724140350877E-2</v>
      </c>
      <c r="AD162" s="1">
        <v>-0.41351197305733273</v>
      </c>
    </row>
    <row r="163" spans="1:30" x14ac:dyDescent="0.25">
      <c r="A163" s="60">
        <v>1070</v>
      </c>
      <c r="B163" s="1" t="s">
        <v>114</v>
      </c>
      <c r="C163" s="1">
        <v>0.1149</v>
      </c>
      <c r="D163" s="1">
        <v>5.4159999999999998E-3</v>
      </c>
      <c r="E163" s="1">
        <v>21.214918759231907</v>
      </c>
      <c r="F163" s="1">
        <v>0.17249999999999999</v>
      </c>
      <c r="G163" s="1">
        <v>6.3930000000000001E-2</v>
      </c>
      <c r="H163" s="1">
        <v>2.698</v>
      </c>
      <c r="I163" s="1">
        <v>6.9750000000000003E-3</v>
      </c>
      <c r="J163" s="2">
        <v>1.8611862244898001E-2</v>
      </c>
      <c r="K163" s="1">
        <v>0.23549999999999999</v>
      </c>
      <c r="L163" s="1">
        <v>7.5420000000000001E-2</v>
      </c>
      <c r="M163" s="1">
        <v>3.1230000000000002</v>
      </c>
      <c r="N163" s="1">
        <v>1.792E-3</v>
      </c>
      <c r="O163" s="1">
        <v>6.0858181818181801E-3</v>
      </c>
      <c r="P163" s="1">
        <v>-0.63720217626220788</v>
      </c>
      <c r="Q163" s="1">
        <v>0.1037</v>
      </c>
      <c r="R163" s="1">
        <v>4.9750000000000003E-3</v>
      </c>
      <c r="S163" s="1">
        <v>20.844221105527637</v>
      </c>
      <c r="T163" s="1">
        <v>0.1195</v>
      </c>
      <c r="U163" s="1">
        <v>5.1670000000000001E-2</v>
      </c>
      <c r="V163" s="1">
        <v>2.3130000000000002</v>
      </c>
      <c r="W163" s="1">
        <v>2.0719999999999999E-2</v>
      </c>
      <c r="X163" s="1">
        <v>3.5899966887417201E-2</v>
      </c>
      <c r="Y163" s="1">
        <v>0.19289999999999999</v>
      </c>
      <c r="Z163" s="1">
        <v>4.7800000000000002E-2</v>
      </c>
      <c r="AA163" s="1">
        <v>4.0374999999999996</v>
      </c>
      <c r="AB163" s="1">
        <v>5.4030999999999998E-5</v>
      </c>
      <c r="AC163" s="1">
        <v>1.7772461006289301E-4</v>
      </c>
      <c r="AD163" s="1">
        <v>-1.0427747203179099</v>
      </c>
    </row>
    <row r="164" spans="1:30" x14ac:dyDescent="0.25">
      <c r="A164" s="60" t="s">
        <v>1836</v>
      </c>
      <c r="B164" s="1" t="s">
        <v>117</v>
      </c>
      <c r="C164" s="1">
        <v>0.2412</v>
      </c>
      <c r="D164" s="1">
        <v>9.0699999999999999E-3</v>
      </c>
      <c r="E164" s="1">
        <v>26.59316427783903</v>
      </c>
      <c r="F164" s="1">
        <v>0.2089</v>
      </c>
      <c r="G164" s="1">
        <v>4.6429999999999999E-2</v>
      </c>
      <c r="H164" s="1">
        <v>4.5</v>
      </c>
      <c r="I164" s="2">
        <v>6.8009999999999998E-6</v>
      </c>
      <c r="J164" s="2">
        <v>5.0805714285714302E-5</v>
      </c>
      <c r="K164" s="1">
        <v>0.2051</v>
      </c>
      <c r="L164" s="1">
        <v>5.6770000000000001E-2</v>
      </c>
      <c r="M164" s="1">
        <v>3.613</v>
      </c>
      <c r="N164" s="1">
        <v>3.0259999999999998E-4</v>
      </c>
      <c r="O164" s="1">
        <v>1.2866650406504099E-3</v>
      </c>
      <c r="P164" s="1">
        <v>5.181432789618045E-2</v>
      </c>
      <c r="Q164" s="1">
        <v>0.25090000000000001</v>
      </c>
      <c r="R164" s="1">
        <v>8.6210000000000002E-3</v>
      </c>
      <c r="S164" s="1">
        <v>29.103352279317946</v>
      </c>
      <c r="T164" s="1">
        <v>0.19969999999999999</v>
      </c>
      <c r="U164" s="1">
        <v>3.9530000000000003E-2</v>
      </c>
      <c r="V164" s="1">
        <v>5.0519999999999996</v>
      </c>
      <c r="W164" s="1">
        <v>4.376E-7</v>
      </c>
      <c r="X164" s="2">
        <v>1.90720666666667E-6</v>
      </c>
      <c r="Y164" s="1">
        <v>0.15540000000000001</v>
      </c>
      <c r="Z164" s="1">
        <v>3.8600000000000002E-2</v>
      </c>
      <c r="AA164" s="1">
        <v>4.0248999999999997</v>
      </c>
      <c r="AB164" s="1">
        <v>5.6991999999999999E-5</v>
      </c>
      <c r="AC164" s="1">
        <v>1.862926E-4</v>
      </c>
      <c r="AD164" s="1">
        <v>0.80180753821805872</v>
      </c>
    </row>
    <row r="165" spans="1:30" x14ac:dyDescent="0.25">
      <c r="A165" s="60" t="s">
        <v>1801</v>
      </c>
      <c r="B165" s="1" t="s">
        <v>121</v>
      </c>
      <c r="C165" s="1">
        <v>1.379E-2</v>
      </c>
      <c r="D165" s="1">
        <v>2.9640000000000001E-3</v>
      </c>
      <c r="E165" s="1">
        <v>4.6524966261808363</v>
      </c>
      <c r="F165" s="1">
        <v>0.24299999999999999</v>
      </c>
      <c r="G165" s="1">
        <v>0.14369999999999999</v>
      </c>
      <c r="H165" s="1">
        <v>1.6910000000000001</v>
      </c>
      <c r="I165" s="1">
        <v>9.0870000000000006E-2</v>
      </c>
      <c r="J165" s="2">
        <v>0.17472430147058801</v>
      </c>
      <c r="K165" s="1">
        <v>0.22600000000000001</v>
      </c>
      <c r="L165" s="1">
        <v>0.14879999999999999</v>
      </c>
      <c r="M165" s="1">
        <v>1.518</v>
      </c>
      <c r="N165" s="1">
        <v>0.12889999999999999</v>
      </c>
      <c r="O165" s="1">
        <v>0.214346984126984</v>
      </c>
      <c r="P165" s="1">
        <v>8.2181117740441345E-2</v>
      </c>
      <c r="Q165" s="1">
        <v>2.4910000000000002E-2</v>
      </c>
      <c r="R165" s="1">
        <v>2.5829999999999998E-3</v>
      </c>
      <c r="S165" s="1">
        <v>9.64382500967867</v>
      </c>
      <c r="T165" s="1">
        <v>0.34760000000000002</v>
      </c>
      <c r="U165" s="1">
        <v>8.301E-2</v>
      </c>
      <c r="V165" s="1">
        <v>4.1870000000000003</v>
      </c>
      <c r="W165" s="1">
        <v>2.8249999999999999E-5</v>
      </c>
      <c r="X165" s="2">
        <v>9.1768633540372703E-5</v>
      </c>
      <c r="Y165" s="1">
        <v>0.32090000000000002</v>
      </c>
      <c r="Z165" s="1">
        <v>8.0399999999999999E-2</v>
      </c>
      <c r="AA165" s="1">
        <v>3.9897999999999998</v>
      </c>
      <c r="AB165" s="1">
        <v>6.6118000000000006E-5</v>
      </c>
      <c r="AC165" s="1">
        <v>2.1478083229813701E-4</v>
      </c>
      <c r="AD165" s="1">
        <v>0.23104269423376073</v>
      </c>
    </row>
    <row r="166" spans="1:30" x14ac:dyDescent="0.25">
      <c r="A166" s="60">
        <v>1628</v>
      </c>
      <c r="B166" s="1" t="s">
        <v>120</v>
      </c>
      <c r="C166" s="1">
        <v>4.58E-2</v>
      </c>
      <c r="D166" s="1">
        <v>4.0699999999999998E-3</v>
      </c>
      <c r="E166" s="1">
        <v>11.253071253071253</v>
      </c>
      <c r="F166" s="1">
        <v>0.2074</v>
      </c>
      <c r="G166" s="1">
        <v>9.2539999999999997E-2</v>
      </c>
      <c r="H166" s="1">
        <v>2.2410000000000001</v>
      </c>
      <c r="I166" s="1">
        <v>2.5010000000000001E-2</v>
      </c>
      <c r="J166" s="2">
        <v>5.7877123893805303E-2</v>
      </c>
      <c r="K166" s="1">
        <v>0.26779999999999998</v>
      </c>
      <c r="L166" s="1">
        <v>9.8430000000000004E-2</v>
      </c>
      <c r="M166" s="1">
        <v>2.7210000000000001</v>
      </c>
      <c r="N166" s="1">
        <v>6.5139999999999998E-3</v>
      </c>
      <c r="O166" s="1">
        <v>1.8025513227513199E-2</v>
      </c>
      <c r="P166" s="1">
        <v>-0.44707493548899058</v>
      </c>
      <c r="Q166" s="1">
        <v>3.4540000000000001E-2</v>
      </c>
      <c r="R166" s="1">
        <v>3.058E-3</v>
      </c>
      <c r="S166" s="1">
        <v>11.294964028776979</v>
      </c>
      <c r="T166" s="1">
        <v>0.27460000000000001</v>
      </c>
      <c r="U166" s="1">
        <v>7.17E-2</v>
      </c>
      <c r="V166" s="1">
        <v>3.83</v>
      </c>
      <c r="W166" s="1">
        <v>1.284E-4</v>
      </c>
      <c r="X166" s="1">
        <v>3.7101215469613301E-4</v>
      </c>
      <c r="Y166" s="1">
        <v>0.27639999999999998</v>
      </c>
      <c r="Z166" s="1">
        <v>6.93E-2</v>
      </c>
      <c r="AA166" s="1">
        <v>3.9876</v>
      </c>
      <c r="AB166" s="1">
        <v>6.6754999999999994E-5</v>
      </c>
      <c r="AC166" s="1">
        <v>2.15511512345679E-4</v>
      </c>
      <c r="AD166" s="1">
        <v>-1.8051175419245953E-2</v>
      </c>
    </row>
    <row r="167" spans="1:30" x14ac:dyDescent="0.25">
      <c r="A167" s="60" t="s">
        <v>1728</v>
      </c>
      <c r="B167" s="1" t="s">
        <v>123</v>
      </c>
      <c r="C167" s="1">
        <v>1.35E-2</v>
      </c>
      <c r="D167" s="1">
        <v>2.813E-3</v>
      </c>
      <c r="E167" s="1">
        <v>4.7991468183434058</v>
      </c>
      <c r="F167" s="1">
        <v>0.47399999999999998</v>
      </c>
      <c r="G167" s="1">
        <v>0.15179999999999999</v>
      </c>
      <c r="H167" s="1">
        <v>3.1219999999999999</v>
      </c>
      <c r="I167" s="1">
        <v>1.7960000000000001E-3</v>
      </c>
      <c r="J167" s="2">
        <v>5.9449873417721502E-3</v>
      </c>
      <c r="K167" s="1">
        <v>0.64449999999999996</v>
      </c>
      <c r="L167" s="1">
        <v>0.16470000000000001</v>
      </c>
      <c r="M167" s="1">
        <v>3.9129999999999998</v>
      </c>
      <c r="N167" s="1">
        <v>9.1169999999999996E-5</v>
      </c>
      <c r="O167" s="1">
        <v>4.6746970588235298E-4</v>
      </c>
      <c r="P167" s="1">
        <v>-0.76121131066831449</v>
      </c>
      <c r="Q167" s="1">
        <v>2.3460000000000002E-2</v>
      </c>
      <c r="R167" s="1">
        <v>2.493E-3</v>
      </c>
      <c r="S167" s="1">
        <v>9.4103489771359818</v>
      </c>
      <c r="T167" s="1">
        <v>0.19470000000000001</v>
      </c>
      <c r="U167" s="1">
        <v>7.9289999999999999E-2</v>
      </c>
      <c r="V167" s="1">
        <v>2.4550000000000001</v>
      </c>
      <c r="W167" s="1">
        <v>1.409E-2</v>
      </c>
      <c r="X167" s="1">
        <v>2.5323264604811001E-2</v>
      </c>
      <c r="Y167" s="1">
        <v>0.30769999999999997</v>
      </c>
      <c r="Z167" s="1">
        <v>7.7600000000000002E-2</v>
      </c>
      <c r="AA167" s="1">
        <v>3.9681000000000002</v>
      </c>
      <c r="AB167" s="1">
        <v>7.2449999999999999E-5</v>
      </c>
      <c r="AC167" s="1">
        <v>2.3246226993865E-4</v>
      </c>
      <c r="AD167" s="1">
        <v>-1.0185280255807023</v>
      </c>
    </row>
    <row r="168" spans="1:30" x14ac:dyDescent="0.25">
      <c r="A168" s="60" t="s">
        <v>1773</v>
      </c>
      <c r="B168" s="1" t="s">
        <v>124</v>
      </c>
      <c r="C168" s="1">
        <v>0.15790000000000001</v>
      </c>
      <c r="D168" s="1">
        <v>1.7330000000000002E-2</v>
      </c>
      <c r="E168" s="1">
        <v>9.1113675706866708</v>
      </c>
      <c r="F168" s="1">
        <v>0.22370000000000001</v>
      </c>
      <c r="G168" s="1">
        <v>6.1809999999999997E-2</v>
      </c>
      <c r="H168" s="1">
        <v>3.6190000000000002</v>
      </c>
      <c r="I168" s="1">
        <v>2.9619999999999999E-4</v>
      </c>
      <c r="J168" s="2">
        <v>1.2393008000000001E-3</v>
      </c>
      <c r="K168" s="1">
        <v>0.25309999999999999</v>
      </c>
      <c r="L168" s="1">
        <v>7.1290000000000006E-2</v>
      </c>
      <c r="M168" s="1">
        <v>3.55</v>
      </c>
      <c r="N168" s="1">
        <v>3.8460000000000002E-4</v>
      </c>
      <c r="O168" s="1">
        <v>1.5714515625000001E-3</v>
      </c>
      <c r="P168" s="1">
        <v>-0.3115914128410151</v>
      </c>
      <c r="Q168" s="1">
        <v>0.1648</v>
      </c>
      <c r="R168" s="1">
        <v>1.7819999999999999E-2</v>
      </c>
      <c r="S168" s="1">
        <v>9.2480359147025819</v>
      </c>
      <c r="T168" s="1">
        <v>0.1416</v>
      </c>
      <c r="U168" s="1">
        <v>3.8929999999999999E-2</v>
      </c>
      <c r="V168" s="1">
        <v>3.637</v>
      </c>
      <c r="W168" s="1">
        <v>2.7549999999999997E-4</v>
      </c>
      <c r="X168" s="1">
        <v>7.2770959595959601E-4</v>
      </c>
      <c r="Y168" s="1">
        <v>0.16450000000000001</v>
      </c>
      <c r="Z168" s="1">
        <v>4.1700000000000001E-2</v>
      </c>
      <c r="AA168" s="1">
        <v>3.9458000000000002</v>
      </c>
      <c r="AB168" s="1">
        <v>7.9537999999999996E-5</v>
      </c>
      <c r="AC168" s="1">
        <v>2.5364862195122E-4</v>
      </c>
      <c r="AD168" s="1">
        <v>-0.40141878126709823</v>
      </c>
    </row>
    <row r="169" spans="1:30" x14ac:dyDescent="0.25">
      <c r="A169" s="60">
        <v>971</v>
      </c>
      <c r="B169" s="1" t="s">
        <v>118</v>
      </c>
      <c r="C169" s="1">
        <v>3.6900000000000002E-2</v>
      </c>
      <c r="D169" s="1">
        <v>4.4530000000000004E-3</v>
      </c>
      <c r="E169" s="1">
        <v>8.286548394340894</v>
      </c>
      <c r="F169" s="1">
        <v>0.13519999999999999</v>
      </c>
      <c r="G169" s="1">
        <v>0.1004</v>
      </c>
      <c r="H169" s="1">
        <v>1.347</v>
      </c>
      <c r="I169" s="1">
        <v>0.1779</v>
      </c>
      <c r="J169" s="2">
        <v>0.29166677115987499</v>
      </c>
      <c r="K169" s="1">
        <v>8.5860000000000006E-2</v>
      </c>
      <c r="L169" s="1">
        <v>0.12529999999999999</v>
      </c>
      <c r="M169" s="1">
        <v>0.68520000000000003</v>
      </c>
      <c r="N169" s="1">
        <v>0.49320000000000003</v>
      </c>
      <c r="O169" s="1">
        <v>0.61124075829383895</v>
      </c>
      <c r="P169" s="1">
        <v>0.30729506295905512</v>
      </c>
      <c r="Q169" s="1">
        <v>4.1270000000000001E-2</v>
      </c>
      <c r="R169" s="1">
        <v>4.2399999999999998E-3</v>
      </c>
      <c r="S169" s="1">
        <v>9.7334905660377373</v>
      </c>
      <c r="T169" s="1">
        <v>0.1421</v>
      </c>
      <c r="U169" s="1">
        <v>7.324E-2</v>
      </c>
      <c r="V169" s="1">
        <v>1.94</v>
      </c>
      <c r="W169" s="1">
        <v>5.2380000000000003E-2</v>
      </c>
      <c r="X169" s="1">
        <v>8.0572764705882399E-2</v>
      </c>
      <c r="Y169" s="1">
        <v>0.1883</v>
      </c>
      <c r="Z169" s="1">
        <v>7.3800000000000004E-2</v>
      </c>
      <c r="AA169" s="1">
        <v>2.5510999999999999</v>
      </c>
      <c r="AB169" s="1">
        <v>1.0737999999999999E-2</v>
      </c>
      <c r="AC169" s="1">
        <v>2.0646963235294101E-2</v>
      </c>
      <c r="AD169" s="1">
        <v>-0.44434298657806065</v>
      </c>
    </row>
    <row r="170" spans="1:30" x14ac:dyDescent="0.25">
      <c r="A170" s="60" t="s">
        <v>1761</v>
      </c>
      <c r="B170" s="1" t="s">
        <v>114</v>
      </c>
      <c r="C170" s="1">
        <v>3.5040000000000002E-2</v>
      </c>
      <c r="D170" s="1">
        <v>4.6119999999999998E-3</v>
      </c>
      <c r="E170" s="1">
        <v>7.5975715524718135</v>
      </c>
      <c r="F170" s="1">
        <v>-0.37680000000000002</v>
      </c>
      <c r="G170" s="1">
        <v>0.11210000000000001</v>
      </c>
      <c r="H170" s="1">
        <v>-3.3610000000000002</v>
      </c>
      <c r="I170" s="1">
        <v>7.7680000000000002E-4</v>
      </c>
      <c r="J170" s="2">
        <v>2.78264657534247E-3</v>
      </c>
      <c r="K170" s="1">
        <v>-0.39</v>
      </c>
      <c r="L170" s="1">
        <v>0.13059999999999999</v>
      </c>
      <c r="M170" s="1">
        <v>-2.9860000000000002</v>
      </c>
      <c r="N170" s="1">
        <v>2.823E-3</v>
      </c>
      <c r="O170" s="1">
        <v>8.8941506024096395E-3</v>
      </c>
      <c r="P170" s="1">
        <v>7.6693948572681386E-2</v>
      </c>
      <c r="Q170" s="1">
        <v>3.0370000000000001E-2</v>
      </c>
      <c r="R170" s="1">
        <v>4.0730000000000002E-3</v>
      </c>
      <c r="S170" s="1">
        <v>7.4564203289958257</v>
      </c>
      <c r="T170" s="1">
        <v>-0.25690000000000002</v>
      </c>
      <c r="U170" s="1">
        <v>7.7340000000000006E-2</v>
      </c>
      <c r="V170" s="1">
        <v>-3.3220000000000001</v>
      </c>
      <c r="W170" s="1">
        <v>8.9499999999999996E-4</v>
      </c>
      <c r="X170" s="1">
        <v>2.1180316742081401E-3</v>
      </c>
      <c r="Y170" s="1">
        <v>-0.30740000000000001</v>
      </c>
      <c r="Z170" s="1">
        <v>7.8600000000000003E-2</v>
      </c>
      <c r="AA170" s="1">
        <v>-3.911</v>
      </c>
      <c r="AB170" s="1">
        <v>9.1898999999999995E-5</v>
      </c>
      <c r="AC170" s="1">
        <v>2.8953721084337301E-4</v>
      </c>
      <c r="AD170" s="1">
        <v>0.45796751116577034</v>
      </c>
    </row>
    <row r="171" spans="1:30" x14ac:dyDescent="0.25">
      <c r="A171" s="60">
        <v>20077</v>
      </c>
      <c r="B171" s="1" t="s">
        <v>114</v>
      </c>
      <c r="C171" s="1">
        <v>3.4450000000000001E-2</v>
      </c>
      <c r="D171" s="1">
        <v>6.6100000000000004E-3</v>
      </c>
      <c r="E171" s="1">
        <v>5.2118003025718611</v>
      </c>
      <c r="F171" s="1">
        <v>4.061E-2</v>
      </c>
      <c r="G171" s="1">
        <v>0.13519999999999999</v>
      </c>
      <c r="H171" s="1">
        <v>0.3004</v>
      </c>
      <c r="I171" s="1">
        <v>0.76390000000000002</v>
      </c>
      <c r="J171" s="2">
        <v>0.84888613445378203</v>
      </c>
      <c r="K171" s="1">
        <v>3.7240000000000002E-2</v>
      </c>
      <c r="L171" s="1">
        <v>0.14849999999999999</v>
      </c>
      <c r="M171" s="1">
        <v>0.25069999999999998</v>
      </c>
      <c r="N171" s="1">
        <v>0.80200000000000005</v>
      </c>
      <c r="O171" s="1">
        <v>0.87567014613778704</v>
      </c>
      <c r="P171" s="1">
        <v>1.6780652512587004E-2</v>
      </c>
      <c r="Q171" s="1">
        <v>4.2610000000000002E-2</v>
      </c>
      <c r="R171" s="1">
        <v>6.3680000000000004E-3</v>
      </c>
      <c r="S171" s="1">
        <v>6.6912688442211055</v>
      </c>
      <c r="T171" s="1">
        <v>-0.29020000000000001</v>
      </c>
      <c r="U171" s="1">
        <v>9.9199999999999997E-2</v>
      </c>
      <c r="V171" s="1">
        <v>-2.9249999999999998</v>
      </c>
      <c r="W171" s="1">
        <v>3.4399999999999999E-3</v>
      </c>
      <c r="X171" s="1">
        <v>6.9794147286821699E-3</v>
      </c>
      <c r="Y171" s="1">
        <v>-0.38329999999999997</v>
      </c>
      <c r="Z171" s="1">
        <v>9.8100000000000007E-2</v>
      </c>
      <c r="AA171" s="1">
        <v>-3.9068000000000001</v>
      </c>
      <c r="AB171" s="1">
        <v>9.3527000000000001E-5</v>
      </c>
      <c r="AC171" s="1">
        <v>2.9290192215568897E-4</v>
      </c>
      <c r="AD171" s="1">
        <v>0.6673149337088623</v>
      </c>
    </row>
    <row r="172" spans="1:30" x14ac:dyDescent="0.25">
      <c r="A172" s="60" t="s">
        <v>1770</v>
      </c>
      <c r="B172" s="1" t="s">
        <v>114</v>
      </c>
      <c r="C172" s="1">
        <v>9.7129999999999994E-2</v>
      </c>
      <c r="D172" s="1">
        <v>4.7299999999999998E-3</v>
      </c>
      <c r="E172" s="1">
        <v>20.534883720930232</v>
      </c>
      <c r="F172" s="1">
        <v>-0.2525</v>
      </c>
      <c r="G172" s="1">
        <v>6.2799999999999995E-2</v>
      </c>
      <c r="H172" s="1">
        <v>-4.0209999999999999</v>
      </c>
      <c r="I172" s="2">
        <v>5.7849999999999997E-5</v>
      </c>
      <c r="J172" s="2">
        <v>3.1930526315789498E-4</v>
      </c>
      <c r="K172" s="1">
        <v>-0.35439999999999999</v>
      </c>
      <c r="L172" s="1">
        <v>7.8630000000000005E-2</v>
      </c>
      <c r="M172" s="1">
        <v>-4.508</v>
      </c>
      <c r="N172" s="1">
        <v>6.5560000000000004E-6</v>
      </c>
      <c r="O172" s="1">
        <v>4.9692579710144903E-5</v>
      </c>
      <c r="P172" s="1">
        <v>1.0126144910743651</v>
      </c>
      <c r="Q172" s="1">
        <v>9.1200000000000003E-2</v>
      </c>
      <c r="R172" s="1">
        <v>4.3680000000000004E-3</v>
      </c>
      <c r="S172" s="1">
        <v>20.87912087912088</v>
      </c>
      <c r="T172" s="1">
        <v>-0.18210000000000001</v>
      </c>
      <c r="U172" s="1">
        <v>5.0880000000000002E-2</v>
      </c>
      <c r="V172" s="1">
        <v>-3.5779999999999998</v>
      </c>
      <c r="W172" s="1">
        <v>3.458E-4</v>
      </c>
      <c r="X172" s="1">
        <v>8.8781813725490196E-4</v>
      </c>
      <c r="Y172" s="1">
        <v>-0.19789999999999999</v>
      </c>
      <c r="Z172" s="1">
        <v>5.0799999999999998E-2</v>
      </c>
      <c r="AA172" s="1">
        <v>-3.8978999999999999</v>
      </c>
      <c r="AB172" s="1">
        <v>9.7047999999999996E-5</v>
      </c>
      <c r="AC172" s="1">
        <v>3.0211966666666702E-4</v>
      </c>
      <c r="AD172" s="1">
        <v>0.21975380969277863</v>
      </c>
    </row>
    <row r="173" spans="1:30" x14ac:dyDescent="0.25">
      <c r="A173" s="60" t="s">
        <v>1823</v>
      </c>
      <c r="B173" s="1" t="s">
        <v>120</v>
      </c>
      <c r="C173" s="1">
        <v>4.521E-2</v>
      </c>
      <c r="D173" s="1">
        <v>3.9709999999999997E-3</v>
      </c>
      <c r="E173" s="1">
        <v>11.385041551246537</v>
      </c>
      <c r="F173" s="1">
        <v>-0.2054</v>
      </c>
      <c r="G173" s="1">
        <v>9.3890000000000001E-2</v>
      </c>
      <c r="H173" s="1">
        <v>-2.1880000000000002</v>
      </c>
      <c r="I173" s="1">
        <v>2.869E-2</v>
      </c>
      <c r="J173" s="2">
        <v>6.5238565217391298E-2</v>
      </c>
      <c r="K173" s="1">
        <v>-0.17</v>
      </c>
      <c r="L173" s="1">
        <v>0.10440000000000001</v>
      </c>
      <c r="M173" s="1">
        <v>-1.629</v>
      </c>
      <c r="N173" s="1">
        <v>0.1033</v>
      </c>
      <c r="O173" s="1">
        <v>0.177716776315789</v>
      </c>
      <c r="P173" s="1">
        <v>-0.252120559746633</v>
      </c>
      <c r="Q173" s="1">
        <v>5.1029999999999999E-2</v>
      </c>
      <c r="R173" s="1">
        <v>4.2820000000000002E-3</v>
      </c>
      <c r="S173" s="1">
        <v>11.917328351237739</v>
      </c>
      <c r="T173" s="1">
        <v>-0.26840000000000003</v>
      </c>
      <c r="U173" s="1">
        <v>5.7680000000000002E-2</v>
      </c>
      <c r="V173" s="1">
        <v>-4.6529999999999996</v>
      </c>
      <c r="W173" s="1">
        <v>3.2710000000000001E-6</v>
      </c>
      <c r="X173" s="2">
        <v>1.28626541353383E-5</v>
      </c>
      <c r="Y173" s="1">
        <v>-0.24299999999999999</v>
      </c>
      <c r="Z173" s="1">
        <v>6.2399999999999997E-2</v>
      </c>
      <c r="AA173" s="1">
        <v>-3.8927999999999998</v>
      </c>
      <c r="AB173" s="1">
        <v>9.9097000000000003E-5</v>
      </c>
      <c r="AC173" s="1">
        <v>3.0667296449704101E-4</v>
      </c>
      <c r="AD173" s="1">
        <v>-0.29891161478442119</v>
      </c>
    </row>
    <row r="174" spans="1:30" x14ac:dyDescent="0.25">
      <c r="A174" s="60">
        <v>806</v>
      </c>
      <c r="B174" s="1" t="s">
        <v>114</v>
      </c>
      <c r="C174" s="1">
        <v>9.8369999999999999E-2</v>
      </c>
      <c r="D174" s="1">
        <v>6.862E-3</v>
      </c>
      <c r="E174" s="1">
        <v>14.335470708248323</v>
      </c>
      <c r="F174" s="1">
        <v>0.1963</v>
      </c>
      <c r="G174" s="1">
        <v>7.9750000000000001E-2</v>
      </c>
      <c r="H174" s="1">
        <v>2.4620000000000002</v>
      </c>
      <c r="I174" s="1">
        <v>1.3820000000000001E-2</v>
      </c>
      <c r="J174" s="2">
        <v>3.50866990291262E-2</v>
      </c>
      <c r="K174" s="1">
        <v>0.28820000000000001</v>
      </c>
      <c r="L174" s="1">
        <v>9.1319999999999998E-2</v>
      </c>
      <c r="M174" s="1">
        <v>3.1560000000000001</v>
      </c>
      <c r="N174" s="1">
        <v>1.6000000000000001E-3</v>
      </c>
      <c r="O174" s="1">
        <v>5.6787905405405398E-3</v>
      </c>
      <c r="P174" s="1">
        <v>-0.75799376791965467</v>
      </c>
      <c r="Q174" s="1">
        <v>6.5390000000000004E-2</v>
      </c>
      <c r="R174" s="1">
        <v>5.8259999999999996E-3</v>
      </c>
      <c r="S174" s="1">
        <v>11.223824236182631</v>
      </c>
      <c r="T174" s="1">
        <v>0.1074</v>
      </c>
      <c r="U174" s="1">
        <v>6.8470000000000003E-2</v>
      </c>
      <c r="V174" s="1">
        <v>1.569</v>
      </c>
      <c r="W174" s="1">
        <v>0.1166</v>
      </c>
      <c r="X174" s="1">
        <v>0.16047842105263199</v>
      </c>
      <c r="Y174" s="1">
        <v>0.26329999999999998</v>
      </c>
      <c r="Z174" s="1">
        <v>6.9199999999999998E-2</v>
      </c>
      <c r="AA174" s="1">
        <v>3.8067000000000002</v>
      </c>
      <c r="AB174" s="1">
        <v>1E-4</v>
      </c>
      <c r="AC174" s="1">
        <v>3.0764705882352898E-4</v>
      </c>
      <c r="AD174" s="1">
        <v>-1.6014585232252616</v>
      </c>
    </row>
    <row r="175" spans="1:30" x14ac:dyDescent="0.25">
      <c r="A175" s="60" t="s">
        <v>1778</v>
      </c>
      <c r="B175" s="1" t="s">
        <v>124</v>
      </c>
      <c r="C175" s="1">
        <v>0.17910000000000001</v>
      </c>
      <c r="D175" s="1">
        <v>1.567E-2</v>
      </c>
      <c r="E175" s="1">
        <v>11.429483088704531</v>
      </c>
      <c r="F175" s="1">
        <v>0.2339</v>
      </c>
      <c r="G175" s="1">
        <v>6.0260000000000001E-2</v>
      </c>
      <c r="H175" s="1">
        <v>3.8809999999999998</v>
      </c>
      <c r="I175" s="1">
        <v>1.0399999999999999E-4</v>
      </c>
      <c r="J175" s="2">
        <v>5.2300000000000003E-4</v>
      </c>
      <c r="K175" s="1">
        <v>0.26750000000000002</v>
      </c>
      <c r="L175" s="1">
        <v>7.2120000000000004E-2</v>
      </c>
      <c r="M175" s="1">
        <v>3.7090000000000001</v>
      </c>
      <c r="N175" s="1">
        <v>2.0809999999999999E-4</v>
      </c>
      <c r="O175" s="1">
        <v>9.14590756302521E-4</v>
      </c>
      <c r="P175" s="1">
        <v>-0.35751636831480343</v>
      </c>
      <c r="Q175" s="1">
        <v>0.188</v>
      </c>
      <c r="R175" s="1">
        <v>1.5259999999999999E-2</v>
      </c>
      <c r="S175" s="1">
        <v>12.319790301441678</v>
      </c>
      <c r="T175" s="1">
        <v>0.1512</v>
      </c>
      <c r="U175" s="1">
        <v>4.0629999999999999E-2</v>
      </c>
      <c r="V175" s="1">
        <v>3.72</v>
      </c>
      <c r="W175" s="1">
        <v>1.9919999999999999E-4</v>
      </c>
      <c r="X175" s="1">
        <v>5.45453403141361E-4</v>
      </c>
      <c r="Y175" s="1">
        <v>0.17169999999999999</v>
      </c>
      <c r="Z175" s="1">
        <v>4.4200000000000003E-2</v>
      </c>
      <c r="AA175" s="1">
        <v>3.8847999999999998</v>
      </c>
      <c r="AB175" s="1">
        <v>1.024E-4</v>
      </c>
      <c r="AC175" s="1">
        <v>3.13188304093567E-4</v>
      </c>
      <c r="AD175" s="1">
        <v>-0.34145631374934121</v>
      </c>
    </row>
    <row r="176" spans="1:30" x14ac:dyDescent="0.25">
      <c r="A176" s="60">
        <v>2040</v>
      </c>
      <c r="B176" s="1" t="s">
        <v>113</v>
      </c>
      <c r="C176" s="1">
        <v>6.2460000000000002E-2</v>
      </c>
      <c r="D176" s="1">
        <v>4.5079999999999999E-3</v>
      </c>
      <c r="E176" s="1">
        <v>13.855368234250223</v>
      </c>
      <c r="F176" s="1">
        <v>0.30149999999999999</v>
      </c>
      <c r="G176" s="1">
        <v>7.7240000000000003E-2</v>
      </c>
      <c r="H176" s="1">
        <v>3.903</v>
      </c>
      <c r="I176" s="2">
        <v>9.4920000000000006E-5</v>
      </c>
      <c r="J176" s="2">
        <v>4.8710784313725502E-4</v>
      </c>
      <c r="K176" s="1">
        <v>0.38700000000000001</v>
      </c>
      <c r="L176" s="1">
        <v>8.9200000000000002E-2</v>
      </c>
      <c r="M176" s="1">
        <v>4.3390000000000004</v>
      </c>
      <c r="N176" s="1">
        <v>1.433E-5</v>
      </c>
      <c r="O176" s="1">
        <v>9.6084487179487206E-5</v>
      </c>
      <c r="P176" s="1">
        <v>-0.72461120157723513</v>
      </c>
      <c r="Q176" s="1">
        <v>5.5410000000000001E-2</v>
      </c>
      <c r="R176" s="1">
        <v>3.849E-3</v>
      </c>
      <c r="S176" s="1">
        <v>14.395946999220577</v>
      </c>
      <c r="T176" s="1">
        <v>0.21959999999999999</v>
      </c>
      <c r="U176" s="1">
        <v>5.1999999999999998E-2</v>
      </c>
      <c r="V176" s="1">
        <v>4.2229999999999999</v>
      </c>
      <c r="W176" s="1">
        <v>2.406E-5</v>
      </c>
      <c r="X176" s="2">
        <v>7.9140754716981095E-5</v>
      </c>
      <c r="Y176" s="1">
        <v>0.2122</v>
      </c>
      <c r="Z176" s="1">
        <v>5.4899999999999997E-2</v>
      </c>
      <c r="AA176" s="1">
        <v>3.8633000000000002</v>
      </c>
      <c r="AB176" s="1">
        <v>1.1184999999999999E-4</v>
      </c>
      <c r="AC176" s="1">
        <v>3.4010203488372102E-4</v>
      </c>
      <c r="AD176" s="1">
        <v>9.7860913278728562E-2</v>
      </c>
    </row>
    <row r="177" spans="1:30" x14ac:dyDescent="0.25">
      <c r="A177" s="60" t="s">
        <v>1813</v>
      </c>
      <c r="B177" s="1" t="s">
        <v>114</v>
      </c>
      <c r="C177" s="1">
        <v>1.883E-2</v>
      </c>
      <c r="D177" s="1">
        <v>2.6559999999999999E-3</v>
      </c>
      <c r="E177" s="1">
        <v>7.0896084337349397</v>
      </c>
      <c r="F177" s="1">
        <v>0.28520000000000001</v>
      </c>
      <c r="G177" s="1">
        <v>0.1166</v>
      </c>
      <c r="H177" s="1">
        <v>2.4470000000000001</v>
      </c>
      <c r="I177" s="1">
        <v>1.4420000000000001E-2</v>
      </c>
      <c r="J177" s="2">
        <v>3.5746556603773599E-2</v>
      </c>
      <c r="K177" s="1">
        <v>0.26679999999999998</v>
      </c>
      <c r="L177" s="1">
        <v>0.13880000000000001</v>
      </c>
      <c r="M177" s="1">
        <v>1.9219999999999999</v>
      </c>
      <c r="N177" s="1">
        <v>5.4600000000000003E-2</v>
      </c>
      <c r="O177" s="1">
        <v>0.103089530685921</v>
      </c>
      <c r="P177" s="1">
        <v>0.10150266273344698</v>
      </c>
      <c r="Q177" s="1">
        <v>2.2579999999999999E-2</v>
      </c>
      <c r="R177" s="1">
        <v>2.689E-3</v>
      </c>
      <c r="S177" s="1">
        <v>8.397173670509483</v>
      </c>
      <c r="T177" s="1">
        <v>0.37040000000000001</v>
      </c>
      <c r="U177" s="1">
        <v>8.4940000000000002E-2</v>
      </c>
      <c r="V177" s="1">
        <v>4.3609999999999998</v>
      </c>
      <c r="W177" s="1">
        <v>1.2969999999999999E-5</v>
      </c>
      <c r="X177" s="2">
        <v>4.6144965986394597E-5</v>
      </c>
      <c r="Y177" s="1">
        <v>0.31630000000000003</v>
      </c>
      <c r="Z177" s="1">
        <v>8.1900000000000001E-2</v>
      </c>
      <c r="AA177" s="1">
        <v>3.8610000000000002</v>
      </c>
      <c r="AB177" s="1">
        <v>1.1291E-4</v>
      </c>
      <c r="AC177" s="1">
        <v>3.4134063583815002E-4</v>
      </c>
      <c r="AD177" s="1">
        <v>0.45850069614418387</v>
      </c>
    </row>
    <row r="178" spans="1:30" x14ac:dyDescent="0.25">
      <c r="A178" s="60" t="s">
        <v>1759</v>
      </c>
      <c r="B178" s="1" t="s">
        <v>124</v>
      </c>
      <c r="C178" s="1">
        <v>6.8440000000000001E-2</v>
      </c>
      <c r="D178" s="1">
        <v>4.5630000000000002E-3</v>
      </c>
      <c r="E178" s="1">
        <v>14.99890422967346</v>
      </c>
      <c r="F178" s="1">
        <v>0.20780000000000001</v>
      </c>
      <c r="G178" s="1">
        <v>7.2539999999999993E-2</v>
      </c>
      <c r="H178" s="1">
        <v>2.8650000000000002</v>
      </c>
      <c r="I178" s="1">
        <v>4.176E-3</v>
      </c>
      <c r="J178" s="2">
        <v>1.20665635359116E-2</v>
      </c>
      <c r="K178" s="1">
        <v>0.18720000000000001</v>
      </c>
      <c r="L178" s="1">
        <v>7.6840000000000006E-2</v>
      </c>
      <c r="M178" s="1">
        <v>2.4359999999999999</v>
      </c>
      <c r="N178" s="1">
        <v>1.485E-2</v>
      </c>
      <c r="O178" s="1">
        <v>3.5142760180995498E-2</v>
      </c>
      <c r="P178" s="1">
        <v>0.19494401503114636</v>
      </c>
      <c r="Q178" s="1">
        <v>7.5759999999999994E-2</v>
      </c>
      <c r="R178" s="1">
        <v>4.1619999999999999E-3</v>
      </c>
      <c r="S178" s="1">
        <v>18.202787121576165</v>
      </c>
      <c r="T178" s="1">
        <v>0.19570000000000001</v>
      </c>
      <c r="U178" s="1">
        <v>6.0539999999999997E-2</v>
      </c>
      <c r="V178" s="1">
        <v>3.2320000000000002</v>
      </c>
      <c r="W178" s="1">
        <v>1.2279999999999999E-3</v>
      </c>
      <c r="X178" s="1">
        <v>2.7682931034482801E-3</v>
      </c>
      <c r="Y178" s="1">
        <v>0.23269999999999999</v>
      </c>
      <c r="Z178" s="1">
        <v>6.0699999999999997E-2</v>
      </c>
      <c r="AA178" s="1">
        <v>3.8361000000000001</v>
      </c>
      <c r="AB178" s="1">
        <v>1.2501E-4</v>
      </c>
      <c r="AC178" s="1">
        <v>3.7574844827586198E-4</v>
      </c>
      <c r="AD178" s="1">
        <v>-0.43158904851947238</v>
      </c>
    </row>
    <row r="179" spans="1:30" x14ac:dyDescent="0.25">
      <c r="A179" s="60" t="s">
        <v>1715</v>
      </c>
      <c r="B179" s="1" t="s">
        <v>118</v>
      </c>
      <c r="C179" s="1">
        <v>1.2869999999999999E-2</v>
      </c>
      <c r="D179" s="1">
        <v>3.0869999999999999E-3</v>
      </c>
      <c r="E179" s="1">
        <v>4.1690962099125368</v>
      </c>
      <c r="F179" s="1">
        <v>-0.19450000000000001</v>
      </c>
      <c r="G179" s="1">
        <v>0.14480000000000001</v>
      </c>
      <c r="H179" s="1">
        <v>-1.343</v>
      </c>
      <c r="I179" s="1">
        <v>0.1794</v>
      </c>
      <c r="J179" s="2">
        <v>0.293074303405573</v>
      </c>
      <c r="K179" s="1">
        <v>9.3240000000000007E-3</v>
      </c>
      <c r="L179" s="1">
        <v>0.1671</v>
      </c>
      <c r="M179" s="1">
        <v>5.5789999999999999E-2</v>
      </c>
      <c r="N179" s="1">
        <v>0.95550000000000002</v>
      </c>
      <c r="O179" s="1">
        <v>0.979834892787524</v>
      </c>
      <c r="P179" s="1">
        <v>-0.92182343446396819</v>
      </c>
      <c r="Q179" s="1">
        <v>1.158E-2</v>
      </c>
      <c r="R179" s="1">
        <v>2.2599999999999999E-3</v>
      </c>
      <c r="S179" s="1">
        <v>5.1238938053097351</v>
      </c>
      <c r="T179" s="1">
        <v>0.2286</v>
      </c>
      <c r="U179" s="1">
        <v>0.10639999999999999</v>
      </c>
      <c r="V179" s="1">
        <v>2.149</v>
      </c>
      <c r="W179" s="1">
        <v>3.1660000000000001E-2</v>
      </c>
      <c r="X179" s="1">
        <v>5.1875062499999999E-2</v>
      </c>
      <c r="Y179" s="1">
        <v>0.26529999999999998</v>
      </c>
      <c r="Z179" s="1">
        <v>0.111</v>
      </c>
      <c r="AA179" s="1">
        <v>2.3904999999999998</v>
      </c>
      <c r="AB179" s="1">
        <v>1.6823999999999999E-2</v>
      </c>
      <c r="AC179" s="1">
        <v>3.0658369337979101E-2</v>
      </c>
      <c r="AD179" s="1">
        <v>-0.23868455935340943</v>
      </c>
    </row>
    <row r="180" spans="1:30" x14ac:dyDescent="0.25">
      <c r="A180" s="60" t="s">
        <v>1721</v>
      </c>
      <c r="B180" s="1" t="s">
        <v>126</v>
      </c>
      <c r="C180" s="1">
        <v>0.25190000000000001</v>
      </c>
      <c r="D180" s="1">
        <v>1.925E-2</v>
      </c>
      <c r="E180" s="1">
        <v>13.085714285714287</v>
      </c>
      <c r="F180" s="1">
        <v>0.1623</v>
      </c>
      <c r="G180" s="1">
        <v>8.6029999999999995E-2</v>
      </c>
      <c r="H180" s="1">
        <v>1.887</v>
      </c>
      <c r="I180" s="1">
        <v>5.9220000000000002E-2</v>
      </c>
      <c r="J180" s="2">
        <v>0.1217609375</v>
      </c>
      <c r="K180" s="1">
        <v>0.1003</v>
      </c>
      <c r="L180" s="1">
        <v>9.1499999999999998E-2</v>
      </c>
      <c r="M180" s="1">
        <v>1.0960000000000001</v>
      </c>
      <c r="N180" s="1">
        <v>0.27300000000000002</v>
      </c>
      <c r="O180" s="1">
        <v>0.39771309192200599</v>
      </c>
      <c r="P180" s="1">
        <v>0.49366107095229045</v>
      </c>
      <c r="Q180" s="1">
        <v>0.2636</v>
      </c>
      <c r="R180" s="1">
        <v>2.145E-2</v>
      </c>
      <c r="S180" s="1">
        <v>12.289044289044289</v>
      </c>
      <c r="T180" s="1">
        <v>0.12470000000000001</v>
      </c>
      <c r="U180" s="1">
        <v>5.6500000000000002E-2</v>
      </c>
      <c r="V180" s="1">
        <v>2.2069999999999999</v>
      </c>
      <c r="W180" s="1">
        <v>2.7289999999999998E-2</v>
      </c>
      <c r="X180" s="1">
        <v>4.6040870967741898E-2</v>
      </c>
      <c r="Y180" s="1">
        <v>0.12939999999999999</v>
      </c>
      <c r="Z180" s="1">
        <v>5.6000000000000001E-2</v>
      </c>
      <c r="AA180" s="1">
        <v>2.3117000000000001</v>
      </c>
      <c r="AB180" s="1">
        <v>2.0797E-2</v>
      </c>
      <c r="AC180" s="1">
        <v>3.6870613559322002E-2</v>
      </c>
      <c r="AD180" s="1">
        <v>-5.9082116414948288E-2</v>
      </c>
    </row>
    <row r="181" spans="1:30" x14ac:dyDescent="0.25">
      <c r="A181" s="60">
        <v>20160</v>
      </c>
      <c r="B181" s="1" t="s">
        <v>113</v>
      </c>
      <c r="C181" s="1">
        <v>7.4410000000000004E-2</v>
      </c>
      <c r="D181" s="1">
        <v>4.352E-3</v>
      </c>
      <c r="E181" s="1">
        <v>17.097886029411764</v>
      </c>
      <c r="F181" s="1">
        <v>0.30120000000000002</v>
      </c>
      <c r="G181" s="1">
        <v>7.7770000000000006E-2</v>
      </c>
      <c r="H181" s="1">
        <v>3.8730000000000002</v>
      </c>
      <c r="I181" s="1">
        <v>1.075E-4</v>
      </c>
      <c r="J181" s="2">
        <v>5.3040094339622604E-4</v>
      </c>
      <c r="K181" s="1">
        <v>0.3135</v>
      </c>
      <c r="L181" s="1">
        <v>9.2410000000000006E-2</v>
      </c>
      <c r="M181" s="1">
        <v>3.3929999999999998</v>
      </c>
      <c r="N181" s="1">
        <v>6.9110000000000005E-4</v>
      </c>
      <c r="O181" s="1">
        <v>2.6773725925925899E-3</v>
      </c>
      <c r="P181" s="1">
        <v>-0.10183814829808732</v>
      </c>
      <c r="Q181" s="1">
        <v>8.5000000000000006E-2</v>
      </c>
      <c r="R181" s="1">
        <v>4.6950000000000004E-3</v>
      </c>
      <c r="S181" s="1">
        <v>18.104366347177848</v>
      </c>
      <c r="T181" s="1">
        <v>0.1691</v>
      </c>
      <c r="U181" s="1">
        <v>5.1459999999999999E-2</v>
      </c>
      <c r="V181" s="1">
        <v>3.2850000000000001</v>
      </c>
      <c r="W181" s="1">
        <v>1.0200000000000001E-3</v>
      </c>
      <c r="X181" s="1">
        <v>2.3397368421052599E-3</v>
      </c>
      <c r="Y181" s="1">
        <v>0.19470000000000001</v>
      </c>
      <c r="Z181" s="1">
        <v>5.1999999999999998E-2</v>
      </c>
      <c r="AA181" s="1">
        <v>3.7458</v>
      </c>
      <c r="AB181" s="1">
        <v>1.7980000000000001E-4</v>
      </c>
      <c r="AC181" s="1">
        <v>5.3127344632768398E-4</v>
      </c>
      <c r="AD181" s="1">
        <v>-0.34992629102922107</v>
      </c>
    </row>
    <row r="182" spans="1:30" x14ac:dyDescent="0.25">
      <c r="A182" s="60" t="s">
        <v>1810</v>
      </c>
      <c r="B182" s="1" t="s">
        <v>114</v>
      </c>
      <c r="C182" s="1">
        <v>8.3140000000000006E-2</v>
      </c>
      <c r="D182" s="1">
        <v>9.0930000000000004E-3</v>
      </c>
      <c r="E182" s="1">
        <v>9.1432970416804142</v>
      </c>
      <c r="F182" s="1">
        <v>-8.5579999999999999E-4</v>
      </c>
      <c r="G182" s="1">
        <v>7.0209999999999995E-2</v>
      </c>
      <c r="H182" s="1">
        <v>-1.2189999999999999E-2</v>
      </c>
      <c r="I182" s="1">
        <v>0.99029999999999996</v>
      </c>
      <c r="J182" s="2">
        <v>0.99219712643678204</v>
      </c>
      <c r="K182" s="1">
        <v>-0.16109999999999999</v>
      </c>
      <c r="L182" s="1">
        <v>8.9630000000000001E-2</v>
      </c>
      <c r="M182" s="1">
        <v>-1.798</v>
      </c>
      <c r="N182" s="1">
        <v>7.22E-2</v>
      </c>
      <c r="O182" s="1">
        <v>0.13249333333333299</v>
      </c>
      <c r="P182" s="1">
        <v>1.4074399590504689</v>
      </c>
      <c r="Q182" s="1">
        <v>7.7119999999999994E-2</v>
      </c>
      <c r="R182" s="1">
        <v>6.2560000000000003E-3</v>
      </c>
      <c r="S182" s="1">
        <v>12.327365728900254</v>
      </c>
      <c r="T182" s="1">
        <v>-0.20699999999999999</v>
      </c>
      <c r="U182" s="1">
        <v>4.7800000000000002E-2</v>
      </c>
      <c r="V182" s="1">
        <v>-4.3289999999999997</v>
      </c>
      <c r="W182" s="1">
        <v>1.4970000000000001E-5</v>
      </c>
      <c r="X182" s="2">
        <v>5.2195399999999998E-5</v>
      </c>
      <c r="Y182" s="1">
        <v>-0.1799</v>
      </c>
      <c r="Z182" s="1">
        <v>4.8099999999999997E-2</v>
      </c>
      <c r="AA182" s="1">
        <v>-3.7421000000000002</v>
      </c>
      <c r="AB182" s="1">
        <v>1.8252000000000001E-4</v>
      </c>
      <c r="AC182" s="1">
        <v>5.3628067415730299E-4</v>
      </c>
      <c r="AD182" s="1">
        <v>-0.39963503666849237</v>
      </c>
    </row>
    <row r="183" spans="1:30" x14ac:dyDescent="0.25">
      <c r="A183" s="60" t="s">
        <v>1834</v>
      </c>
      <c r="B183" s="1" t="s">
        <v>114</v>
      </c>
      <c r="C183" s="1">
        <v>3.524E-2</v>
      </c>
      <c r="D183" s="1">
        <v>4.3189999999999999E-3</v>
      </c>
      <c r="E183" s="1">
        <v>8.1592961333642045</v>
      </c>
      <c r="F183" s="1">
        <v>-0.41499999999999998</v>
      </c>
      <c r="G183" s="1">
        <v>0.1125</v>
      </c>
      <c r="H183" s="1">
        <v>-3.6880000000000002</v>
      </c>
      <c r="I183" s="1">
        <v>2.2589999999999999E-4</v>
      </c>
      <c r="J183" s="2">
        <v>9.7641074380165301E-4</v>
      </c>
      <c r="K183" s="1">
        <v>-0.52890000000000004</v>
      </c>
      <c r="L183" s="1">
        <v>0.14249999999999999</v>
      </c>
      <c r="M183" s="1">
        <v>-3.7120000000000002</v>
      </c>
      <c r="N183" s="1">
        <v>2.0599999999999999E-4</v>
      </c>
      <c r="O183" s="1">
        <v>9.1303389830508499E-4</v>
      </c>
      <c r="P183" s="1">
        <v>0.62735541750355994</v>
      </c>
      <c r="Q183" s="1">
        <v>3.9469999999999998E-2</v>
      </c>
      <c r="R183" s="1">
        <v>3.7580000000000001E-3</v>
      </c>
      <c r="S183" s="1">
        <v>10.502927088877062</v>
      </c>
      <c r="T183" s="1">
        <v>-0.32740000000000002</v>
      </c>
      <c r="U183" s="1">
        <v>6.5890000000000004E-2</v>
      </c>
      <c r="V183" s="1">
        <v>-4.9690000000000003</v>
      </c>
      <c r="W183" s="1">
        <v>6.7280000000000004E-7</v>
      </c>
      <c r="X183" s="2">
        <v>2.8842163934426199E-6</v>
      </c>
      <c r="Y183" s="1">
        <v>-0.28160000000000002</v>
      </c>
      <c r="Z183" s="1">
        <v>7.5800000000000006E-2</v>
      </c>
      <c r="AA183" s="1">
        <v>-3.7176</v>
      </c>
      <c r="AB183" s="1">
        <v>2.0113999999999999E-4</v>
      </c>
      <c r="AC183" s="1">
        <v>5.8768837988826803E-4</v>
      </c>
      <c r="AD183" s="1">
        <v>-0.4560176202129011</v>
      </c>
    </row>
    <row r="184" spans="1:30" x14ac:dyDescent="0.25">
      <c r="A184" s="60" t="s">
        <v>1774</v>
      </c>
      <c r="B184" s="1" t="s">
        <v>124</v>
      </c>
      <c r="C184" s="1">
        <v>0.1295</v>
      </c>
      <c r="D184" s="1">
        <v>1.414E-2</v>
      </c>
      <c r="E184" s="1">
        <v>9.1584158415841586</v>
      </c>
      <c r="F184" s="1">
        <v>0.2145</v>
      </c>
      <c r="G184" s="1">
        <v>6.343E-2</v>
      </c>
      <c r="H184" s="1">
        <v>3.3809999999999998</v>
      </c>
      <c r="I184" s="1">
        <v>7.2159999999999998E-4</v>
      </c>
      <c r="J184" s="2">
        <v>2.6027365517241399E-3</v>
      </c>
      <c r="K184" s="1">
        <v>0.15809999999999999</v>
      </c>
      <c r="L184" s="1">
        <v>7.5490000000000002E-2</v>
      </c>
      <c r="M184" s="1">
        <v>2.0950000000000002</v>
      </c>
      <c r="N184" s="1">
        <v>3.6209999999999999E-2</v>
      </c>
      <c r="O184" s="1">
        <v>7.3402441860465101E-2</v>
      </c>
      <c r="P184" s="1">
        <v>0.57200384797670945</v>
      </c>
      <c r="Q184" s="1">
        <v>0.1163</v>
      </c>
      <c r="R184" s="1">
        <v>1.214E-2</v>
      </c>
      <c r="S184" s="1">
        <v>9.5799011532125213</v>
      </c>
      <c r="T184" s="1">
        <v>0.18010000000000001</v>
      </c>
      <c r="U184" s="1">
        <v>4.9200000000000001E-2</v>
      </c>
      <c r="V184" s="1">
        <v>3.6619999999999999</v>
      </c>
      <c r="W184" s="1">
        <v>2.5050000000000002E-4</v>
      </c>
      <c r="X184" s="1">
        <v>6.6842602040816297E-4</v>
      </c>
      <c r="Y184" s="1">
        <v>0.19570000000000001</v>
      </c>
      <c r="Z184" s="1">
        <v>5.3600000000000002E-2</v>
      </c>
      <c r="AA184" s="1">
        <v>3.6516000000000002</v>
      </c>
      <c r="AB184" s="1">
        <v>2.6066000000000001E-4</v>
      </c>
      <c r="AC184" s="1">
        <v>7.5736211111111101E-4</v>
      </c>
      <c r="AD184" s="1">
        <v>-0.21441197515159607</v>
      </c>
    </row>
    <row r="185" spans="1:30" x14ac:dyDescent="0.25">
      <c r="A185" s="60">
        <v>1160</v>
      </c>
      <c r="B185" s="1" t="s">
        <v>114</v>
      </c>
      <c r="C185" s="1">
        <v>6.6720000000000002E-2</v>
      </c>
      <c r="D185" s="1">
        <v>4.6109999999999996E-3</v>
      </c>
      <c r="E185" s="1">
        <v>14.469746258946</v>
      </c>
      <c r="F185" s="1">
        <v>-4.9759999999999999E-2</v>
      </c>
      <c r="G185" s="1">
        <v>7.3510000000000006E-2</v>
      </c>
      <c r="H185" s="1">
        <v>-0.67679999999999996</v>
      </c>
      <c r="I185" s="1">
        <v>0.4985</v>
      </c>
      <c r="J185" s="2">
        <v>0.63049158653846105</v>
      </c>
      <c r="K185" s="1">
        <v>3.313E-2</v>
      </c>
      <c r="L185" s="1">
        <v>7.8189999999999996E-2</v>
      </c>
      <c r="M185" s="1">
        <v>0.42380000000000001</v>
      </c>
      <c r="N185" s="1">
        <v>0.67169999999999996</v>
      </c>
      <c r="O185" s="1">
        <v>0.76123045356371499</v>
      </c>
      <c r="P185" s="1">
        <v>-0.77236926977571629</v>
      </c>
      <c r="Q185" s="1">
        <v>7.9049999999999995E-2</v>
      </c>
      <c r="R185" s="1">
        <v>4.1869999999999997E-3</v>
      </c>
      <c r="S185" s="1">
        <v>18.879866252686888</v>
      </c>
      <c r="T185" s="1">
        <v>-0.1583</v>
      </c>
      <c r="U185" s="1">
        <v>5.2350000000000001E-2</v>
      </c>
      <c r="V185" s="1">
        <v>-3.024</v>
      </c>
      <c r="W185" s="1">
        <v>2.4979999999999998E-3</v>
      </c>
      <c r="X185" s="1">
        <v>5.2892874493927098E-3</v>
      </c>
      <c r="Y185" s="1">
        <v>-0.1845</v>
      </c>
      <c r="Z185" s="1">
        <v>5.0700000000000002E-2</v>
      </c>
      <c r="AA185" s="1">
        <v>-3.6415999999999999</v>
      </c>
      <c r="AB185" s="1">
        <v>2.7092000000000001E-4</v>
      </c>
      <c r="AC185" s="1">
        <v>7.8282408839778995E-4</v>
      </c>
      <c r="AD185" s="1">
        <v>0.3595113695741437</v>
      </c>
    </row>
    <row r="186" spans="1:30" x14ac:dyDescent="0.25">
      <c r="A186" s="60" t="s">
        <v>1744</v>
      </c>
      <c r="B186" s="1" t="s">
        <v>114</v>
      </c>
      <c r="C186" s="1">
        <v>0.12379999999999999</v>
      </c>
      <c r="D186" s="1">
        <v>1.273E-2</v>
      </c>
      <c r="E186" s="1">
        <v>9.7250589159465832</v>
      </c>
      <c r="F186" s="1">
        <v>-0.33510000000000001</v>
      </c>
      <c r="G186" s="1">
        <v>0.1026</v>
      </c>
      <c r="H186" s="1">
        <v>-3.2650000000000001</v>
      </c>
      <c r="I186" s="1">
        <v>1.0939999999999999E-3</v>
      </c>
      <c r="J186" s="2">
        <v>3.7642236842105299E-3</v>
      </c>
      <c r="K186" s="1">
        <v>-0.32990000000000003</v>
      </c>
      <c r="L186" s="1">
        <v>0.1048</v>
      </c>
      <c r="M186" s="1">
        <v>-3.1469999999999998</v>
      </c>
      <c r="N186" s="1">
        <v>1.652E-3</v>
      </c>
      <c r="O186" s="1">
        <v>5.7702039473684196E-3</v>
      </c>
      <c r="P186" s="1">
        <v>-3.5455625988537874E-2</v>
      </c>
      <c r="Q186" s="1">
        <v>0.1399</v>
      </c>
      <c r="R186" s="1">
        <v>1.2789999999999999E-2</v>
      </c>
      <c r="S186" s="1">
        <v>10.938232994526974</v>
      </c>
      <c r="T186" s="1">
        <v>-0.20619999999999999</v>
      </c>
      <c r="U186" s="1">
        <v>7.2150000000000006E-2</v>
      </c>
      <c r="V186" s="1">
        <v>-2.8580000000000001</v>
      </c>
      <c r="W186" s="1">
        <v>4.2690000000000002E-3</v>
      </c>
      <c r="X186" s="1">
        <v>8.5543563218390805E-3</v>
      </c>
      <c r="Y186" s="1">
        <v>-0.26329999999999998</v>
      </c>
      <c r="Z186" s="1">
        <v>7.2400000000000006E-2</v>
      </c>
      <c r="AA186" s="1">
        <v>-3.6379999999999999</v>
      </c>
      <c r="AB186" s="1">
        <v>2.7472999999999999E-4</v>
      </c>
      <c r="AC186" s="1">
        <v>7.8947137362637401E-4</v>
      </c>
      <c r="AD186" s="1">
        <v>0.5586404264278273</v>
      </c>
    </row>
    <row r="187" spans="1:30" x14ac:dyDescent="0.25">
      <c r="A187" s="60" t="s">
        <v>1749</v>
      </c>
      <c r="B187" s="1" t="s">
        <v>114</v>
      </c>
      <c r="C187" s="1">
        <v>2.4160000000000001E-2</v>
      </c>
      <c r="D187" s="1">
        <v>3.2309999999999999E-3</v>
      </c>
      <c r="E187" s="1">
        <v>7.4775611265861963</v>
      </c>
      <c r="F187" s="1">
        <v>0.2923</v>
      </c>
      <c r="G187" s="1">
        <v>0.10440000000000001</v>
      </c>
      <c r="H187" s="1">
        <v>2.7989999999999999</v>
      </c>
      <c r="I187" s="1">
        <v>5.1240000000000001E-3</v>
      </c>
      <c r="J187" s="2">
        <v>1.4296260638297901E-2</v>
      </c>
      <c r="K187" s="1">
        <v>0.3301</v>
      </c>
      <c r="L187" s="1">
        <v>0.1338</v>
      </c>
      <c r="M187" s="1">
        <v>2.4670000000000001</v>
      </c>
      <c r="N187" s="1">
        <v>1.3639999999999999E-2</v>
      </c>
      <c r="O187" s="1">
        <v>3.2874285714285703E-2</v>
      </c>
      <c r="P187" s="1">
        <v>-0.22273167581764547</v>
      </c>
      <c r="Q187" s="1">
        <v>1.1390000000000001E-2</v>
      </c>
      <c r="R187" s="1">
        <v>2.5869999999999999E-3</v>
      </c>
      <c r="S187" s="1">
        <v>4.40278314650174</v>
      </c>
      <c r="T187" s="1">
        <v>0.33019999999999999</v>
      </c>
      <c r="U187" s="1">
        <v>0.11070000000000001</v>
      </c>
      <c r="V187" s="1">
        <v>2.9830000000000001</v>
      </c>
      <c r="W187" s="1">
        <v>2.8570000000000002E-3</v>
      </c>
      <c r="X187" s="1">
        <v>5.9294087301587301E-3</v>
      </c>
      <c r="Y187" s="1">
        <v>0.43</v>
      </c>
      <c r="Z187" s="1">
        <v>0.1187</v>
      </c>
      <c r="AA187" s="1">
        <v>3.6242999999999999</v>
      </c>
      <c r="AB187" s="1">
        <v>2.8972999999999998E-4</v>
      </c>
      <c r="AC187" s="1">
        <v>8.2802617486338803E-4</v>
      </c>
      <c r="AD187" s="1">
        <v>-0.61487692999108623</v>
      </c>
    </row>
    <row r="188" spans="1:30" x14ac:dyDescent="0.25">
      <c r="A188" s="60" t="s">
        <v>1777</v>
      </c>
      <c r="B188" s="1" t="s">
        <v>115</v>
      </c>
      <c r="C188" s="1">
        <v>0.2293</v>
      </c>
      <c r="D188" s="1">
        <v>1.141E-2</v>
      </c>
      <c r="E188" s="1">
        <v>20.096406660823838</v>
      </c>
      <c r="F188" s="1">
        <v>-0.121</v>
      </c>
      <c r="G188" s="1">
        <v>5.7959999999999998E-2</v>
      </c>
      <c r="H188" s="1">
        <v>-2.0870000000000002</v>
      </c>
      <c r="I188" s="1">
        <v>3.6920000000000001E-2</v>
      </c>
      <c r="J188" s="2">
        <v>8.1130924369747906E-2</v>
      </c>
      <c r="K188" s="1">
        <v>-0.18759999999999999</v>
      </c>
      <c r="L188" s="1">
        <v>6.9699999999999998E-2</v>
      </c>
      <c r="M188" s="1">
        <v>-2.6920000000000002</v>
      </c>
      <c r="N188" s="1">
        <v>7.1120000000000003E-3</v>
      </c>
      <c r="O188" s="1">
        <v>1.9272414507772E-2</v>
      </c>
      <c r="P188" s="1">
        <v>0.73469257668477828</v>
      </c>
      <c r="Q188" s="1">
        <v>0.23419999999999999</v>
      </c>
      <c r="R188" s="1">
        <v>1.072E-2</v>
      </c>
      <c r="S188" s="1">
        <v>21.847014925373134</v>
      </c>
      <c r="T188" s="1">
        <v>-0.14360000000000001</v>
      </c>
      <c r="U188" s="1">
        <v>3.8730000000000001E-2</v>
      </c>
      <c r="V188" s="1">
        <v>-3.7069999999999999</v>
      </c>
      <c r="W188" s="1">
        <v>2.0939999999999999E-4</v>
      </c>
      <c r="X188" s="1">
        <v>5.6744145077720204E-4</v>
      </c>
      <c r="Y188" s="1">
        <v>-0.14649999999999999</v>
      </c>
      <c r="Z188" s="1">
        <v>4.0500000000000001E-2</v>
      </c>
      <c r="AA188" s="1">
        <v>-3.6208999999999998</v>
      </c>
      <c r="AB188" s="1">
        <v>2.9359999999999998E-4</v>
      </c>
      <c r="AC188" s="1">
        <v>8.3452608695652199E-4</v>
      </c>
      <c r="AD188" s="1">
        <v>5.1750552851982143E-2</v>
      </c>
    </row>
    <row r="189" spans="1:30" x14ac:dyDescent="0.25">
      <c r="A189" s="60" t="s">
        <v>1716</v>
      </c>
      <c r="B189" s="1" t="s">
        <v>123</v>
      </c>
      <c r="C189" s="1">
        <v>1.119E-2</v>
      </c>
      <c r="D189" s="1">
        <v>2.751E-3</v>
      </c>
      <c r="E189" s="1">
        <v>4.0676117775354417</v>
      </c>
      <c r="F189" s="1">
        <v>0.52490000000000003</v>
      </c>
      <c r="G189" s="1">
        <v>0.15679999999999999</v>
      </c>
      <c r="H189" s="1">
        <v>3.3490000000000002</v>
      </c>
      <c r="I189" s="1">
        <v>8.116E-4</v>
      </c>
      <c r="J189" s="2">
        <v>2.8875292517006801E-3</v>
      </c>
      <c r="K189" s="1">
        <v>0.66339999999999999</v>
      </c>
      <c r="L189" s="1">
        <v>0.16880000000000001</v>
      </c>
      <c r="M189" s="1">
        <v>3.9289999999999998</v>
      </c>
      <c r="N189" s="1">
        <v>8.5259999999999993E-5</v>
      </c>
      <c r="O189" s="1">
        <v>4.41494851485149E-4</v>
      </c>
      <c r="P189" s="1">
        <v>-0.60115383973323122</v>
      </c>
      <c r="Q189" s="1">
        <v>1.7950000000000001E-2</v>
      </c>
      <c r="R189" s="1">
        <v>2.3379999999999998E-3</v>
      </c>
      <c r="S189" s="1">
        <v>7.6775021385799835</v>
      </c>
      <c r="T189" s="1">
        <v>0.1895</v>
      </c>
      <c r="U189" s="1">
        <v>8.8230000000000003E-2</v>
      </c>
      <c r="V189" s="1">
        <v>2.1480000000000001</v>
      </c>
      <c r="W189" s="1">
        <v>3.1739999999999997E-2</v>
      </c>
      <c r="X189" s="1">
        <v>5.1875062499999999E-2</v>
      </c>
      <c r="Y189" s="1">
        <v>0.30809999999999998</v>
      </c>
      <c r="Z189" s="1">
        <v>8.5300000000000001E-2</v>
      </c>
      <c r="AA189" s="1">
        <v>3.6124999999999998</v>
      </c>
      <c r="AB189" s="1">
        <v>3.0320999999999999E-4</v>
      </c>
      <c r="AC189" s="1">
        <v>8.5718286486486501E-4</v>
      </c>
      <c r="AD189" s="1">
        <v>-0.96641402015458389</v>
      </c>
    </row>
    <row r="190" spans="1:30" x14ac:dyDescent="0.25">
      <c r="A190" s="60" t="s">
        <v>1808</v>
      </c>
      <c r="B190" s="1" t="s">
        <v>125</v>
      </c>
      <c r="C190" s="1">
        <v>1.191E-2</v>
      </c>
      <c r="D190" s="1">
        <v>2.9220000000000001E-3</v>
      </c>
      <c r="E190" s="1">
        <v>4.075975359342916</v>
      </c>
      <c r="F190" s="1">
        <v>0.189</v>
      </c>
      <c r="G190" s="1">
        <v>0.14419999999999999</v>
      </c>
      <c r="H190" s="1">
        <v>1.3109999999999999</v>
      </c>
      <c r="I190" s="1">
        <v>0.18990000000000001</v>
      </c>
      <c r="J190" s="2">
        <v>0.304655521472393</v>
      </c>
      <c r="K190" s="1">
        <v>0.2288</v>
      </c>
      <c r="L190" s="1">
        <v>0.15759999999999999</v>
      </c>
      <c r="M190" s="1">
        <v>1.452</v>
      </c>
      <c r="N190" s="1">
        <v>0.14649999999999999</v>
      </c>
      <c r="O190" s="1">
        <v>0.2394359375</v>
      </c>
      <c r="P190" s="1">
        <v>-0.18631643912093301</v>
      </c>
      <c r="Q190" s="1">
        <v>2.002E-2</v>
      </c>
      <c r="R190" s="1">
        <v>2.7409999999999999E-3</v>
      </c>
      <c r="S190" s="1">
        <v>7.3039036847865741</v>
      </c>
      <c r="T190" s="1">
        <v>0.37880000000000003</v>
      </c>
      <c r="U190" s="1">
        <v>8.7749999999999995E-2</v>
      </c>
      <c r="V190" s="1">
        <v>4.3170000000000002</v>
      </c>
      <c r="W190" s="1">
        <v>1.5849999999999999E-5</v>
      </c>
      <c r="X190" s="2">
        <v>5.4536513157894698E-5</v>
      </c>
      <c r="Y190" s="1">
        <v>0.32890000000000003</v>
      </c>
      <c r="Z190" s="1">
        <v>9.11E-2</v>
      </c>
      <c r="AA190" s="1">
        <v>3.6107999999999998</v>
      </c>
      <c r="AB190" s="1">
        <v>3.0526000000000001E-4</v>
      </c>
      <c r="AC190" s="1">
        <v>8.5833860215053803E-4</v>
      </c>
      <c r="AD190" s="1">
        <v>0.39450310698953045</v>
      </c>
    </row>
    <row r="191" spans="1:30" x14ac:dyDescent="0.25">
      <c r="A191" s="60" t="s">
        <v>1746</v>
      </c>
      <c r="B191" s="1" t="s">
        <v>114</v>
      </c>
      <c r="C191" s="1">
        <v>2.0750000000000001E-2</v>
      </c>
      <c r="D191" s="1">
        <v>2.8349999999999998E-3</v>
      </c>
      <c r="E191" s="1">
        <v>7.3192239858906536</v>
      </c>
      <c r="F191" s="1">
        <v>0.2878</v>
      </c>
      <c r="G191" s="1">
        <v>0.1177</v>
      </c>
      <c r="H191" s="1">
        <v>2.4449999999999998</v>
      </c>
      <c r="I191" s="1">
        <v>1.4489999999999999E-2</v>
      </c>
      <c r="J191" s="2">
        <v>3.5746556603773599E-2</v>
      </c>
      <c r="K191" s="1">
        <v>0.38190000000000002</v>
      </c>
      <c r="L191" s="1">
        <v>0.15290000000000001</v>
      </c>
      <c r="M191" s="1">
        <v>2.4980000000000002</v>
      </c>
      <c r="N191" s="1">
        <v>1.248E-2</v>
      </c>
      <c r="O191" s="1">
        <v>3.0766150234741801E-2</v>
      </c>
      <c r="P191" s="1">
        <v>-0.48767802907104912</v>
      </c>
      <c r="Q191" s="1">
        <v>1.1990000000000001E-2</v>
      </c>
      <c r="R191" s="1">
        <v>2.8279999999999998E-3</v>
      </c>
      <c r="S191" s="1">
        <v>4.2397454031117405</v>
      </c>
      <c r="T191" s="1">
        <v>0.32629999999999998</v>
      </c>
      <c r="U191" s="1">
        <v>0.1135</v>
      </c>
      <c r="V191" s="1">
        <v>2.8759999999999999</v>
      </c>
      <c r="W191" s="1">
        <v>4.0330000000000001E-3</v>
      </c>
      <c r="X191" s="1">
        <v>8.1438571428571402E-3</v>
      </c>
      <c r="Y191" s="1">
        <v>0.41839999999999999</v>
      </c>
      <c r="Z191" s="1">
        <v>0.11609999999999999</v>
      </c>
      <c r="AA191" s="1">
        <v>3.6052</v>
      </c>
      <c r="AB191" s="1">
        <v>3.1187000000000001E-4</v>
      </c>
      <c r="AC191" s="1">
        <v>8.72235347593583E-4</v>
      </c>
      <c r="AD191" s="1">
        <v>-0.56725051708670937</v>
      </c>
    </row>
    <row r="192" spans="1:30" x14ac:dyDescent="0.25">
      <c r="A192" s="60" t="s">
        <v>1751</v>
      </c>
      <c r="B192" s="1" t="s">
        <v>121</v>
      </c>
      <c r="C192" s="1">
        <v>2.452E-2</v>
      </c>
      <c r="D192" s="1">
        <v>4.1029999999999999E-3</v>
      </c>
      <c r="E192" s="1">
        <v>5.9761150377772365</v>
      </c>
      <c r="F192" s="1">
        <v>0.15079999999999999</v>
      </c>
      <c r="G192" s="1">
        <v>0.108</v>
      </c>
      <c r="H192" s="1">
        <v>1.3959999999999999</v>
      </c>
      <c r="I192" s="1">
        <v>0.16270000000000001</v>
      </c>
      <c r="J192" s="2">
        <v>0.27219392971245998</v>
      </c>
      <c r="K192" s="1">
        <v>0.20030000000000001</v>
      </c>
      <c r="L192" s="1">
        <v>0.1295</v>
      </c>
      <c r="M192" s="1">
        <v>1.5469999999999999</v>
      </c>
      <c r="N192" s="1">
        <v>0.12180000000000001</v>
      </c>
      <c r="O192" s="1">
        <v>0.204171153846154</v>
      </c>
      <c r="P192" s="1">
        <v>-0.2935515042487627</v>
      </c>
      <c r="Q192" s="1">
        <v>3.0190000000000002E-2</v>
      </c>
      <c r="R192" s="1">
        <v>4.2339999999999999E-3</v>
      </c>
      <c r="S192" s="1">
        <v>7.1303731695795944</v>
      </c>
      <c r="T192" s="1">
        <v>0.21049999999999999</v>
      </c>
      <c r="U192" s="1">
        <v>6.855E-2</v>
      </c>
      <c r="V192" s="1">
        <v>3.0710000000000002</v>
      </c>
      <c r="W192" s="1">
        <v>2.1350000000000002E-3</v>
      </c>
      <c r="X192" s="1">
        <v>4.5390447154471502E-3</v>
      </c>
      <c r="Y192" s="1">
        <v>0.26819999999999999</v>
      </c>
      <c r="Z192" s="1">
        <v>7.4499999999999997E-2</v>
      </c>
      <c r="AA192" s="1">
        <v>3.6000999999999999</v>
      </c>
      <c r="AB192" s="1">
        <v>3.1807999999999999E-4</v>
      </c>
      <c r="AC192" s="1">
        <v>8.8487148936170195E-4</v>
      </c>
      <c r="AD192" s="1">
        <v>-0.56993797925070588</v>
      </c>
    </row>
    <row r="193" spans="1:30" x14ac:dyDescent="0.25">
      <c r="A193" s="60">
        <v>2149</v>
      </c>
      <c r="B193" s="1" t="s">
        <v>114</v>
      </c>
      <c r="C193" s="1">
        <v>9.4149999999999998E-2</v>
      </c>
      <c r="D193" s="1">
        <v>6.2490000000000002E-3</v>
      </c>
      <c r="E193" s="1">
        <v>15.066410625700112</v>
      </c>
      <c r="F193" s="1">
        <v>0.3029</v>
      </c>
      <c r="G193" s="1">
        <v>7.5319999999999998E-2</v>
      </c>
      <c r="H193" s="1">
        <v>4.0209999999999999</v>
      </c>
      <c r="I193" s="2">
        <v>5.7960000000000001E-5</v>
      </c>
      <c r="J193" s="2">
        <v>3.1930526315789498E-4</v>
      </c>
      <c r="K193" s="1">
        <v>0.39900000000000002</v>
      </c>
      <c r="L193" s="1">
        <v>9.2979999999999993E-2</v>
      </c>
      <c r="M193" s="1">
        <v>4.2919999999999998</v>
      </c>
      <c r="N193" s="1">
        <v>1.774E-5</v>
      </c>
      <c r="O193" s="1">
        <v>1.14672592592593E-4</v>
      </c>
      <c r="P193" s="1">
        <v>-0.80311253261447135</v>
      </c>
      <c r="Q193" s="1">
        <v>9.1289999999999996E-2</v>
      </c>
      <c r="R193" s="1">
        <v>4.6670000000000001E-3</v>
      </c>
      <c r="S193" s="1">
        <v>19.56074566102421</v>
      </c>
      <c r="T193" s="1">
        <v>0.22700000000000001</v>
      </c>
      <c r="U193" s="1">
        <v>5.0459999999999998E-2</v>
      </c>
      <c r="V193" s="1">
        <v>4.4980000000000002</v>
      </c>
      <c r="W193" s="1">
        <v>6.8549999999999996E-6</v>
      </c>
      <c r="X193" s="2">
        <v>2.5426702127659599E-5</v>
      </c>
      <c r="Y193" s="1">
        <v>0.1799</v>
      </c>
      <c r="Z193" s="1">
        <v>0.05</v>
      </c>
      <c r="AA193" s="1">
        <v>3.5971000000000002</v>
      </c>
      <c r="AB193" s="1">
        <v>3.2173999999999999E-4</v>
      </c>
      <c r="AC193" s="1">
        <v>8.9031756613756603E-4</v>
      </c>
      <c r="AD193" s="1">
        <v>0.66303763198998766</v>
      </c>
    </row>
    <row r="194" spans="1:30" x14ac:dyDescent="0.25">
      <c r="A194" s="60" t="s">
        <v>1800</v>
      </c>
      <c r="B194" s="1" t="s">
        <v>115</v>
      </c>
      <c r="C194" s="1">
        <v>0.22320000000000001</v>
      </c>
      <c r="D194" s="1">
        <v>1.064E-2</v>
      </c>
      <c r="E194" s="1">
        <v>20.977443609022558</v>
      </c>
      <c r="F194" s="1">
        <v>-0.1103</v>
      </c>
      <c r="G194" s="1">
        <v>5.6329999999999998E-2</v>
      </c>
      <c r="H194" s="1">
        <v>-1.9570000000000001</v>
      </c>
      <c r="I194" s="1">
        <v>5.0310000000000001E-2</v>
      </c>
      <c r="J194" s="2">
        <v>0.10734256097561</v>
      </c>
      <c r="K194" s="1">
        <v>-0.15060000000000001</v>
      </c>
      <c r="L194" s="1">
        <v>6.7210000000000006E-2</v>
      </c>
      <c r="M194" s="1">
        <v>-2.2410000000000001</v>
      </c>
      <c r="N194" s="1">
        <v>2.5000000000000001E-2</v>
      </c>
      <c r="O194" s="1">
        <v>5.3586065573770499E-2</v>
      </c>
      <c r="P194" s="1">
        <v>0.45955207589149688</v>
      </c>
      <c r="Q194" s="1">
        <v>0.2286</v>
      </c>
      <c r="R194" s="1">
        <v>1.014E-2</v>
      </c>
      <c r="S194" s="1">
        <v>22.544378698224854</v>
      </c>
      <c r="T194" s="1">
        <v>-0.16619999999999999</v>
      </c>
      <c r="U194" s="1">
        <v>3.9750000000000001E-2</v>
      </c>
      <c r="V194" s="1">
        <v>-4.181</v>
      </c>
      <c r="W194" s="1">
        <v>2.904E-5</v>
      </c>
      <c r="X194" s="2">
        <v>9.3752592592592597E-5</v>
      </c>
      <c r="Y194" s="1">
        <v>-0.14960000000000001</v>
      </c>
      <c r="Z194" s="1">
        <v>4.1799999999999997E-2</v>
      </c>
      <c r="AA194" s="1">
        <v>-3.5798000000000001</v>
      </c>
      <c r="AB194" s="1">
        <v>3.4381E-4</v>
      </c>
      <c r="AC194" s="1">
        <v>9.4638226315789495E-4</v>
      </c>
      <c r="AD194" s="1">
        <v>-0.28778088569902543</v>
      </c>
    </row>
    <row r="195" spans="1:30" x14ac:dyDescent="0.25">
      <c r="A195" s="60">
        <v>1618</v>
      </c>
      <c r="B195" s="1" t="s">
        <v>120</v>
      </c>
      <c r="C195" s="1">
        <v>0.13370000000000001</v>
      </c>
      <c r="D195" s="1">
        <v>7.8230000000000001E-3</v>
      </c>
      <c r="E195" s="1">
        <v>17.090630193020584</v>
      </c>
      <c r="F195" s="1">
        <v>-0.1772</v>
      </c>
      <c r="G195" s="1">
        <v>7.1489999999999998E-2</v>
      </c>
      <c r="H195" s="1">
        <v>-2.4790000000000001</v>
      </c>
      <c r="I195" s="1">
        <v>1.3169999999999999E-2</v>
      </c>
      <c r="J195" s="2">
        <v>3.3764264705882403E-2</v>
      </c>
      <c r="K195" s="1">
        <v>-0.13739999999999999</v>
      </c>
      <c r="L195" s="1">
        <v>8.1259999999999999E-2</v>
      </c>
      <c r="M195" s="1">
        <v>-1.6910000000000001</v>
      </c>
      <c r="N195" s="1">
        <v>9.0889999999999999E-2</v>
      </c>
      <c r="O195" s="1">
        <v>0.16168527210884401</v>
      </c>
      <c r="P195" s="1">
        <v>-0.36773106496631847</v>
      </c>
      <c r="Q195" s="1">
        <v>7.7460000000000001E-2</v>
      </c>
      <c r="R195" s="1">
        <v>6.404E-3</v>
      </c>
      <c r="S195" s="1">
        <v>12.095565271705185</v>
      </c>
      <c r="T195" s="1">
        <v>-0.2203</v>
      </c>
      <c r="U195" s="1">
        <v>6.7040000000000002E-2</v>
      </c>
      <c r="V195" s="1">
        <v>-3.286</v>
      </c>
      <c r="W195" s="1">
        <v>1.0150000000000001E-3</v>
      </c>
      <c r="X195" s="1">
        <v>2.3385242290748899E-3</v>
      </c>
      <c r="Y195" s="1">
        <v>-0.24829999999999999</v>
      </c>
      <c r="Z195" s="1">
        <v>7.0099999999999996E-2</v>
      </c>
      <c r="AA195" s="1">
        <v>-3.5442</v>
      </c>
      <c r="AB195" s="1">
        <v>3.9385000000000001E-4</v>
      </c>
      <c r="AC195" s="1">
        <v>1.0728309895833301E-3</v>
      </c>
      <c r="AD195" s="1">
        <v>0.2886694336752586</v>
      </c>
    </row>
    <row r="196" spans="1:30" x14ac:dyDescent="0.25">
      <c r="A196" s="60">
        <v>1120</v>
      </c>
      <c r="B196" s="1" t="s">
        <v>114</v>
      </c>
      <c r="C196" s="1">
        <v>5.0270000000000002E-2</v>
      </c>
      <c r="D196" s="1">
        <v>4.4990000000000004E-3</v>
      </c>
      <c r="E196" s="1">
        <v>11.17359413202934</v>
      </c>
      <c r="F196" s="1">
        <v>0.28799999999999998</v>
      </c>
      <c r="G196" s="1">
        <v>8.4650000000000003E-2</v>
      </c>
      <c r="H196" s="1">
        <v>3.403</v>
      </c>
      <c r="I196" s="1">
        <v>6.6710000000000001E-4</v>
      </c>
      <c r="J196" s="2">
        <v>2.4398132867132901E-3</v>
      </c>
      <c r="K196" s="1">
        <v>0.29189999999999999</v>
      </c>
      <c r="L196" s="1">
        <v>0.10780000000000001</v>
      </c>
      <c r="M196" s="1">
        <v>2.706</v>
      </c>
      <c r="N196" s="1">
        <v>6.8019999999999999E-3</v>
      </c>
      <c r="O196" s="1">
        <v>1.8723400000000001E-2</v>
      </c>
      <c r="P196" s="1">
        <v>-2.8453919733210233E-2</v>
      </c>
      <c r="Q196" s="1">
        <v>5.0880000000000002E-2</v>
      </c>
      <c r="R196" s="1">
        <v>3.741E-3</v>
      </c>
      <c r="S196" s="1">
        <v>13.600641539695269</v>
      </c>
      <c r="T196" s="1">
        <v>0.17100000000000001</v>
      </c>
      <c r="U196" s="1">
        <v>6.1519999999999998E-2</v>
      </c>
      <c r="V196" s="1">
        <v>2.7789999999999999</v>
      </c>
      <c r="W196" s="1">
        <v>5.4450000000000002E-3</v>
      </c>
      <c r="X196" s="1">
        <v>1.0745093984962401E-2</v>
      </c>
      <c r="Y196" s="1">
        <v>0.2276</v>
      </c>
      <c r="Z196" s="1">
        <v>6.4199999999999993E-2</v>
      </c>
      <c r="AA196" s="1">
        <v>3.5453999999999999</v>
      </c>
      <c r="AB196" s="1">
        <v>3.9200999999999998E-4</v>
      </c>
      <c r="AC196" s="1">
        <v>1.0728309895833301E-3</v>
      </c>
      <c r="AD196" s="1">
        <v>-0.63654396099085986</v>
      </c>
    </row>
    <row r="197" spans="1:30" x14ac:dyDescent="0.25">
      <c r="A197" s="60" t="s">
        <v>1752</v>
      </c>
      <c r="B197" s="1" t="s">
        <v>115</v>
      </c>
      <c r="C197" s="1">
        <v>1.6049999999999998E-2</v>
      </c>
      <c r="D197" s="1">
        <v>3.1280000000000001E-3</v>
      </c>
      <c r="E197" s="1">
        <v>5.1310741687979533</v>
      </c>
      <c r="F197" s="1">
        <v>0.34489999999999998</v>
      </c>
      <c r="G197" s="1">
        <v>0.14099999999999999</v>
      </c>
      <c r="H197" s="1">
        <v>2.4460000000000002</v>
      </c>
      <c r="I197" s="1">
        <v>1.4460000000000001E-2</v>
      </c>
      <c r="J197" s="2">
        <v>3.5746556603773599E-2</v>
      </c>
      <c r="K197" s="1">
        <v>0.41930000000000001</v>
      </c>
      <c r="L197" s="1">
        <v>0.15709999999999999</v>
      </c>
      <c r="M197" s="1">
        <v>2.67</v>
      </c>
      <c r="N197" s="1">
        <v>7.5900000000000004E-3</v>
      </c>
      <c r="O197" s="1">
        <v>2.0356769230769199E-2</v>
      </c>
      <c r="P197" s="1">
        <v>-0.35244672018131873</v>
      </c>
      <c r="Q197" s="1">
        <v>1.11E-2</v>
      </c>
      <c r="R197" s="1">
        <v>2.7290000000000001E-3</v>
      </c>
      <c r="S197" s="1">
        <v>4.0674239648222796</v>
      </c>
      <c r="T197" s="1">
        <v>0.36620000000000003</v>
      </c>
      <c r="U197" s="1">
        <v>0.1173</v>
      </c>
      <c r="V197" s="1">
        <v>3.1230000000000002</v>
      </c>
      <c r="W197" s="1">
        <v>1.792E-3</v>
      </c>
      <c r="X197" s="1">
        <v>3.8410491803278698E-3</v>
      </c>
      <c r="Y197" s="1">
        <v>0.42199999999999999</v>
      </c>
      <c r="Z197" s="1">
        <v>0.11940000000000001</v>
      </c>
      <c r="AA197" s="1">
        <v>3.5352000000000001</v>
      </c>
      <c r="AB197" s="1">
        <v>4.0739999999999998E-4</v>
      </c>
      <c r="AC197" s="1">
        <v>1.0983E-3</v>
      </c>
      <c r="AD197" s="1">
        <v>-0.33337562843714902</v>
      </c>
    </row>
    <row r="198" spans="1:30" x14ac:dyDescent="0.25">
      <c r="A198" s="60" t="s">
        <v>1753</v>
      </c>
      <c r="B198" s="1" t="s">
        <v>124</v>
      </c>
      <c r="C198" s="1">
        <v>1.6049999999999998E-2</v>
      </c>
      <c r="D198" s="1">
        <v>3.1280000000000001E-3</v>
      </c>
      <c r="E198" s="1">
        <v>5.1310741687979533</v>
      </c>
      <c r="F198" s="1">
        <v>0.34489999999999998</v>
      </c>
      <c r="G198" s="1">
        <v>0.14099999999999999</v>
      </c>
      <c r="H198" s="1">
        <v>2.4460000000000002</v>
      </c>
      <c r="I198" s="1">
        <v>1.4460000000000001E-2</v>
      </c>
      <c r="J198" s="2">
        <v>3.5746556603773599E-2</v>
      </c>
      <c r="K198" s="1">
        <v>0.41930000000000001</v>
      </c>
      <c r="L198" s="1">
        <v>0.15709999999999999</v>
      </c>
      <c r="M198" s="1">
        <v>2.67</v>
      </c>
      <c r="N198" s="1">
        <v>7.5900000000000004E-3</v>
      </c>
      <c r="O198" s="1">
        <v>2.0356769230769199E-2</v>
      </c>
      <c r="P198" s="1">
        <v>-0.35244672018131873</v>
      </c>
      <c r="Q198" s="1">
        <v>1.11E-2</v>
      </c>
      <c r="R198" s="1">
        <v>2.7290000000000001E-3</v>
      </c>
      <c r="S198" s="1">
        <v>4.0674239648222796</v>
      </c>
      <c r="T198" s="1">
        <v>0.36620000000000003</v>
      </c>
      <c r="U198" s="1">
        <v>0.1173</v>
      </c>
      <c r="V198" s="1">
        <v>3.1230000000000002</v>
      </c>
      <c r="W198" s="1">
        <v>1.792E-3</v>
      </c>
      <c r="X198" s="1">
        <v>3.8410491803278698E-3</v>
      </c>
      <c r="Y198" s="1">
        <v>0.42199999999999999</v>
      </c>
      <c r="Z198" s="1">
        <v>0.11940000000000001</v>
      </c>
      <c r="AA198" s="1">
        <v>3.5352000000000001</v>
      </c>
      <c r="AB198" s="1">
        <v>4.0739999999999998E-4</v>
      </c>
      <c r="AC198" s="1">
        <v>1.0983E-3</v>
      </c>
      <c r="AD198" s="1">
        <v>-0.33337562843714902</v>
      </c>
    </row>
    <row r="199" spans="1:30" x14ac:dyDescent="0.25">
      <c r="A199" s="60" t="s">
        <v>1713</v>
      </c>
      <c r="B199" s="1" t="s">
        <v>114</v>
      </c>
      <c r="C199" s="1">
        <v>0.17499999999999999</v>
      </c>
      <c r="D199" s="1">
        <v>5.9750000000000003E-3</v>
      </c>
      <c r="E199" s="1">
        <v>29.28870292887029</v>
      </c>
      <c r="F199" s="1">
        <v>-0.1895</v>
      </c>
      <c r="G199" s="1">
        <v>5.3999999999999999E-2</v>
      </c>
      <c r="H199" s="1">
        <v>-3.5089999999999999</v>
      </c>
      <c r="I199" s="1">
        <v>4.5019999999999999E-4</v>
      </c>
      <c r="J199" s="2">
        <v>1.7703353383458601E-3</v>
      </c>
      <c r="K199" s="1">
        <v>-0.18179999999999999</v>
      </c>
      <c r="L199" s="1">
        <v>6.1749999999999999E-2</v>
      </c>
      <c r="M199" s="1">
        <v>-2.9449999999999998</v>
      </c>
      <c r="N199" s="1">
        <v>3.2339999999999999E-3</v>
      </c>
      <c r="O199" s="1">
        <v>1.006775E-2</v>
      </c>
      <c r="P199" s="1">
        <v>-9.3867109396934351E-2</v>
      </c>
      <c r="Q199" s="1">
        <v>0.17169999999999999</v>
      </c>
      <c r="R199" s="1">
        <v>6.6870000000000002E-3</v>
      </c>
      <c r="S199" s="1">
        <v>25.676686107372511</v>
      </c>
      <c r="T199" s="1">
        <v>-9.783E-2</v>
      </c>
      <c r="U199" s="1">
        <v>4.6609999999999999E-2</v>
      </c>
      <c r="V199" s="1">
        <v>-2.0990000000000002</v>
      </c>
      <c r="W199" s="1">
        <v>3.5819999999999998E-2</v>
      </c>
      <c r="X199" s="1">
        <v>5.7999566563467497E-2</v>
      </c>
      <c r="Y199" s="1">
        <v>-0.1545</v>
      </c>
      <c r="Z199" s="1">
        <v>4.3799999999999999E-2</v>
      </c>
      <c r="AA199" s="1">
        <v>-3.5291000000000001</v>
      </c>
      <c r="AB199" s="1">
        <v>4.1696000000000002E-4</v>
      </c>
      <c r="AC199" s="1">
        <v>1.1183081025640999E-3</v>
      </c>
      <c r="AD199" s="1">
        <v>0.88601704535732506</v>
      </c>
    </row>
    <row r="200" spans="1:30" x14ac:dyDescent="0.25">
      <c r="A200" s="60">
        <v>110001</v>
      </c>
      <c r="B200" s="1" t="s">
        <v>120</v>
      </c>
      <c r="C200" s="1">
        <v>4.231E-2</v>
      </c>
      <c r="D200" s="1">
        <v>5.0730000000000003E-3</v>
      </c>
      <c r="E200" s="1">
        <v>8.3402326039818639</v>
      </c>
      <c r="F200" s="1">
        <v>-2.1059999999999999E-2</v>
      </c>
      <c r="G200" s="1">
        <v>0.1091</v>
      </c>
      <c r="H200" s="1">
        <v>-0.193</v>
      </c>
      <c r="I200" s="1">
        <v>0.84699999999999998</v>
      </c>
      <c r="J200" s="2">
        <v>0.898859837728195</v>
      </c>
      <c r="K200" s="1">
        <v>-0.1123</v>
      </c>
      <c r="L200" s="1">
        <v>0.12</v>
      </c>
      <c r="M200" s="1">
        <v>-0.93640000000000001</v>
      </c>
      <c r="N200" s="1">
        <v>0.34899999999999998</v>
      </c>
      <c r="O200" s="1">
        <v>0.47409610389610402</v>
      </c>
      <c r="P200" s="1">
        <v>0.56257988856849706</v>
      </c>
      <c r="Q200" s="1">
        <v>3.764E-2</v>
      </c>
      <c r="R200" s="1">
        <v>4.7939999999999997E-3</v>
      </c>
      <c r="S200" s="1">
        <v>7.8514810179390908</v>
      </c>
      <c r="T200" s="1">
        <v>-0.2384</v>
      </c>
      <c r="U200" s="1">
        <v>8.9389999999999997E-2</v>
      </c>
      <c r="V200" s="1">
        <v>-2.6669999999999998</v>
      </c>
      <c r="W200" s="1">
        <v>7.6509999999999998E-3</v>
      </c>
      <c r="X200" s="1">
        <v>1.47112977941176E-2</v>
      </c>
      <c r="Y200" s="1">
        <v>-0.30370000000000003</v>
      </c>
      <c r="Z200" s="1">
        <v>8.6300000000000002E-2</v>
      </c>
      <c r="AA200" s="1">
        <v>-3.5198999999999998</v>
      </c>
      <c r="AB200" s="1">
        <v>4.3172000000000002E-4</v>
      </c>
      <c r="AC200" s="1">
        <v>1.15198755102041E-3</v>
      </c>
      <c r="AD200" s="1">
        <v>0.52554992249106836</v>
      </c>
    </row>
    <row r="201" spans="1:30" x14ac:dyDescent="0.25">
      <c r="A201" s="60" t="s">
        <v>1807</v>
      </c>
      <c r="B201" s="1" t="s">
        <v>124</v>
      </c>
      <c r="C201" s="1">
        <v>0.19620000000000001</v>
      </c>
      <c r="D201" s="1">
        <v>1.7000000000000001E-2</v>
      </c>
      <c r="E201" s="1">
        <v>11.541176470588235</v>
      </c>
      <c r="F201" s="1">
        <v>0.21429999999999999</v>
      </c>
      <c r="G201" s="1">
        <v>5.2839999999999998E-2</v>
      </c>
      <c r="H201" s="1">
        <v>4.056</v>
      </c>
      <c r="I201" s="2">
        <v>4.9830000000000002E-5</v>
      </c>
      <c r="J201" s="2">
        <v>2.86213186813187E-4</v>
      </c>
      <c r="K201" s="1">
        <v>0.17319999999999999</v>
      </c>
      <c r="L201" s="1">
        <v>6.5290000000000001E-2</v>
      </c>
      <c r="M201" s="1">
        <v>2.6539999999999999</v>
      </c>
      <c r="N201" s="1">
        <v>7.9660000000000009E-3</v>
      </c>
      <c r="O201" s="1">
        <v>2.1256214285714298E-2</v>
      </c>
      <c r="P201" s="1">
        <v>0.48932560191200275</v>
      </c>
      <c r="Q201" s="1">
        <v>0.192</v>
      </c>
      <c r="R201" s="1">
        <v>1.78E-2</v>
      </c>
      <c r="S201" s="1">
        <v>10.786516853932584</v>
      </c>
      <c r="T201" s="1">
        <v>0.17599999999999999</v>
      </c>
      <c r="U201" s="1">
        <v>4.0910000000000002E-2</v>
      </c>
      <c r="V201" s="1">
        <v>4.3019999999999996</v>
      </c>
      <c r="W201" s="1">
        <v>1.6889999999999999E-5</v>
      </c>
      <c r="X201" s="2">
        <v>5.7735098039215698E-5</v>
      </c>
      <c r="Y201" s="1">
        <v>0.16209999999999999</v>
      </c>
      <c r="Z201" s="1">
        <v>4.6100000000000002E-2</v>
      </c>
      <c r="AA201" s="1">
        <v>3.5145</v>
      </c>
      <c r="AB201" s="1">
        <v>4.4051000000000002E-4</v>
      </c>
      <c r="AC201" s="1">
        <v>1.1694757868020299E-3</v>
      </c>
      <c r="AD201" s="1">
        <v>0.22552225620632019</v>
      </c>
    </row>
    <row r="202" spans="1:30" x14ac:dyDescent="0.25">
      <c r="A202" s="60">
        <v>4990</v>
      </c>
      <c r="B202" s="1" t="s">
        <v>127</v>
      </c>
      <c r="C202" s="1">
        <v>8.1769999999999995E-2</v>
      </c>
      <c r="D202" s="1">
        <v>1.154E-2</v>
      </c>
      <c r="E202" s="1">
        <v>7.0857885615251295</v>
      </c>
      <c r="F202" s="1">
        <v>-7.1569999999999995E-2</v>
      </c>
      <c r="G202" s="1">
        <v>0.1096</v>
      </c>
      <c r="H202" s="1">
        <v>-0.65310000000000001</v>
      </c>
      <c r="I202" s="1">
        <v>0.51370000000000005</v>
      </c>
      <c r="J202" s="2">
        <v>0.64323995215311003</v>
      </c>
      <c r="K202" s="1">
        <v>-0.30719999999999997</v>
      </c>
      <c r="L202" s="1">
        <v>0.13200000000000001</v>
      </c>
      <c r="M202" s="1">
        <v>-2.327</v>
      </c>
      <c r="N202" s="1">
        <v>1.9990000000000001E-2</v>
      </c>
      <c r="O202" s="1">
        <v>4.4870257510729601E-2</v>
      </c>
      <c r="P202" s="1">
        <v>1.3733777458201546</v>
      </c>
      <c r="Q202" s="1">
        <v>9.4380000000000006E-2</v>
      </c>
      <c r="R202" s="1">
        <v>1.059E-2</v>
      </c>
      <c r="S202" s="1">
        <v>8.9121813031161476</v>
      </c>
      <c r="T202" s="1">
        <v>-0.27400000000000002</v>
      </c>
      <c r="U202" s="1">
        <v>7.6280000000000001E-2</v>
      </c>
      <c r="V202" s="1">
        <v>-3.5920000000000001</v>
      </c>
      <c r="W202" s="1">
        <v>3.278E-4</v>
      </c>
      <c r="X202" s="1">
        <v>8.4870990099009905E-4</v>
      </c>
      <c r="Y202" s="1">
        <v>-0.30499999999999999</v>
      </c>
      <c r="Z202" s="1">
        <v>8.7099999999999997E-2</v>
      </c>
      <c r="AA202" s="1">
        <v>-3.4996999999999998</v>
      </c>
      <c r="AB202" s="1">
        <v>4.6580999999999999E-4</v>
      </c>
      <c r="AC202" s="1">
        <v>1.23039712121212E-3</v>
      </c>
      <c r="AD202" s="1">
        <v>0.26774878000288249</v>
      </c>
    </row>
    <row r="203" spans="1:30" x14ac:dyDescent="0.25">
      <c r="A203" s="60" t="s">
        <v>1783</v>
      </c>
      <c r="B203" s="1" t="s">
        <v>114</v>
      </c>
      <c r="C203" s="1">
        <v>1.7760000000000001E-2</v>
      </c>
      <c r="D203" s="1">
        <v>2.872E-3</v>
      </c>
      <c r="E203" s="1">
        <v>6.1838440111420621</v>
      </c>
      <c r="F203" s="1">
        <v>-6.5490000000000007E-2</v>
      </c>
      <c r="G203" s="1">
        <v>0.12839999999999999</v>
      </c>
      <c r="H203" s="1">
        <v>-0.5101</v>
      </c>
      <c r="I203" s="1">
        <v>0.61</v>
      </c>
      <c r="J203" s="2">
        <v>0.725068181818182</v>
      </c>
      <c r="K203" s="1">
        <v>-9.5699999999999993E-2</v>
      </c>
      <c r="L203" s="1">
        <v>0.14580000000000001</v>
      </c>
      <c r="M203" s="1">
        <v>-0.65649999999999997</v>
      </c>
      <c r="N203" s="1">
        <v>0.51149999999999995</v>
      </c>
      <c r="O203" s="1">
        <v>0.62796830985915497</v>
      </c>
      <c r="P203" s="1">
        <v>0.15549828834581339</v>
      </c>
      <c r="Q203" s="1">
        <v>2.5319999999999999E-2</v>
      </c>
      <c r="R203" s="1">
        <v>3.0309999999999998E-3</v>
      </c>
      <c r="S203" s="1">
        <v>8.3536786539096006</v>
      </c>
      <c r="T203" s="1">
        <v>-0.26740000000000003</v>
      </c>
      <c r="U203" s="1">
        <v>7.0129999999999998E-2</v>
      </c>
      <c r="V203" s="1">
        <v>-3.8130000000000002</v>
      </c>
      <c r="W203" s="1">
        <v>1.372E-4</v>
      </c>
      <c r="X203" s="1">
        <v>3.9426153846153802E-4</v>
      </c>
      <c r="Y203" s="1">
        <v>-0.25629999999999997</v>
      </c>
      <c r="Z203" s="1">
        <v>7.3300000000000004E-2</v>
      </c>
      <c r="AA203" s="1">
        <v>-3.4981</v>
      </c>
      <c r="AB203" s="1">
        <v>4.6852999999999999E-4</v>
      </c>
      <c r="AC203" s="1">
        <v>1.2313627638190999E-3</v>
      </c>
      <c r="AD203" s="1">
        <v>-0.1094187965961535</v>
      </c>
    </row>
    <row r="204" spans="1:30" x14ac:dyDescent="0.25">
      <c r="A204" s="60" t="s">
        <v>1828</v>
      </c>
      <c r="B204" s="1" t="s">
        <v>117</v>
      </c>
      <c r="C204" s="1">
        <v>0.28100000000000003</v>
      </c>
      <c r="D204" s="1">
        <v>1.119E-2</v>
      </c>
      <c r="E204" s="1">
        <v>25.111706881143881</v>
      </c>
      <c r="F204" s="1">
        <v>0.12180000000000001</v>
      </c>
      <c r="G204" s="1">
        <v>4.5760000000000002E-2</v>
      </c>
      <c r="H204" s="1">
        <v>2.661</v>
      </c>
      <c r="I204" s="1">
        <v>7.7809999999999997E-3</v>
      </c>
      <c r="J204" s="2">
        <v>2.0552843434343399E-2</v>
      </c>
      <c r="K204" s="1">
        <v>0.1258</v>
      </c>
      <c r="L204" s="1">
        <v>5.5210000000000002E-2</v>
      </c>
      <c r="M204" s="1">
        <v>2.278</v>
      </c>
      <c r="N204" s="1">
        <v>2.2700000000000001E-2</v>
      </c>
      <c r="O204" s="1">
        <v>4.9674058577405901E-2</v>
      </c>
      <c r="P204" s="1">
        <v>-5.5781323686989008E-2</v>
      </c>
      <c r="Q204" s="1">
        <v>0.26819999999999999</v>
      </c>
      <c r="R204" s="1">
        <v>9.7920000000000004E-3</v>
      </c>
      <c r="S204" s="1">
        <v>27.389705882352938</v>
      </c>
      <c r="T204" s="1">
        <v>0.18260000000000001</v>
      </c>
      <c r="U204" s="1">
        <v>3.8800000000000001E-2</v>
      </c>
      <c r="V204" s="1">
        <v>4.7069999999999999</v>
      </c>
      <c r="W204" s="1">
        <v>2.5160000000000001E-6</v>
      </c>
      <c r="X204" s="2">
        <v>1.028021875E-5</v>
      </c>
      <c r="Y204" s="1">
        <v>0.1333</v>
      </c>
      <c r="Z204" s="1">
        <v>3.8199999999999998E-2</v>
      </c>
      <c r="AA204" s="1">
        <v>3.4885999999999999</v>
      </c>
      <c r="AB204" s="1">
        <v>4.8547999999999999E-4</v>
      </c>
      <c r="AC204" s="1">
        <v>1.2695301999999999E-3</v>
      </c>
      <c r="AD204" s="1">
        <v>0.90543652015934517</v>
      </c>
    </row>
    <row r="205" spans="1:30" x14ac:dyDescent="0.25">
      <c r="A205" s="60" t="s">
        <v>1817</v>
      </c>
      <c r="B205" s="1" t="s">
        <v>114</v>
      </c>
      <c r="C205" s="1">
        <v>2.7289999999999998E-2</v>
      </c>
      <c r="D205" s="1">
        <v>3.1770000000000001E-3</v>
      </c>
      <c r="E205" s="1">
        <v>8.5898646521875968</v>
      </c>
      <c r="F205" s="1">
        <v>-0.2165</v>
      </c>
      <c r="G205" s="1">
        <v>9.3439999999999995E-2</v>
      </c>
      <c r="H205" s="1">
        <v>-2.3159999999999998</v>
      </c>
      <c r="I205" s="1">
        <v>2.0539999999999999E-2</v>
      </c>
      <c r="J205" s="2">
        <v>4.9052146118721503E-2</v>
      </c>
      <c r="K205" s="1">
        <v>-0.29149999999999998</v>
      </c>
      <c r="L205" s="1">
        <v>0.1123</v>
      </c>
      <c r="M205" s="1">
        <v>-2.5960000000000001</v>
      </c>
      <c r="N205" s="1">
        <v>9.4369999999999992E-3</v>
      </c>
      <c r="O205" s="1">
        <v>2.43336699507389E-2</v>
      </c>
      <c r="P205" s="1">
        <v>0.51338173471090931</v>
      </c>
      <c r="Q205" s="1">
        <v>2.5309999999999999E-2</v>
      </c>
      <c r="R205" s="1">
        <v>2.689E-3</v>
      </c>
      <c r="S205" s="1">
        <v>9.4124209743399039</v>
      </c>
      <c r="T205" s="1">
        <v>-0.36899999999999999</v>
      </c>
      <c r="U205" s="1">
        <v>8.233E-2</v>
      </c>
      <c r="V205" s="1">
        <v>-4.4829999999999997</v>
      </c>
      <c r="W205" s="1">
        <v>7.3710000000000002E-6</v>
      </c>
      <c r="X205" s="2">
        <v>2.71481197183099E-5</v>
      </c>
      <c r="Y205" s="1">
        <v>-0.31069999999999998</v>
      </c>
      <c r="Z205" s="1">
        <v>8.9300000000000004E-2</v>
      </c>
      <c r="AA205" s="1">
        <v>-3.4802</v>
      </c>
      <c r="AB205" s="1">
        <v>5.0098000000000005E-4</v>
      </c>
      <c r="AC205" s="1">
        <v>1.3035449751243799E-3</v>
      </c>
      <c r="AD205" s="1">
        <v>-0.47999036647004084</v>
      </c>
    </row>
    <row r="206" spans="1:30" x14ac:dyDescent="0.25">
      <c r="A206" s="60" t="s">
        <v>1767</v>
      </c>
      <c r="B206" s="1" t="s">
        <v>114</v>
      </c>
      <c r="C206" s="1">
        <v>3.4750000000000003E-2</v>
      </c>
      <c r="D206" s="1">
        <v>3.143E-3</v>
      </c>
      <c r="E206" s="1">
        <v>11.056315622017182</v>
      </c>
      <c r="F206" s="1">
        <v>-0.23910000000000001</v>
      </c>
      <c r="G206" s="1">
        <v>9.0310000000000001E-2</v>
      </c>
      <c r="H206" s="1">
        <v>-2.6480000000000001</v>
      </c>
      <c r="I206" s="1">
        <v>8.1049999999999994E-3</v>
      </c>
      <c r="J206" s="2">
        <v>2.1301080402010002E-2</v>
      </c>
      <c r="K206" s="1">
        <v>-0.33850000000000002</v>
      </c>
      <c r="L206" s="1">
        <v>0.1077</v>
      </c>
      <c r="M206" s="1">
        <v>-3.1419999999999999</v>
      </c>
      <c r="N206" s="1">
        <v>1.6770000000000001E-3</v>
      </c>
      <c r="O206" s="1">
        <v>5.7702039473684196E-3</v>
      </c>
      <c r="P206" s="1">
        <v>0.70720581301038576</v>
      </c>
      <c r="Q206" s="1">
        <v>2.198E-2</v>
      </c>
      <c r="R206" s="1">
        <v>2.624E-3</v>
      </c>
      <c r="S206" s="1">
        <v>8.3765243902439028</v>
      </c>
      <c r="T206" s="1">
        <v>-0.30669999999999997</v>
      </c>
      <c r="U206" s="1">
        <v>8.8279999999999997E-2</v>
      </c>
      <c r="V206" s="1">
        <v>-3.4740000000000002</v>
      </c>
      <c r="W206" s="1">
        <v>5.1320000000000001E-4</v>
      </c>
      <c r="X206" s="1">
        <v>1.2904019230769201E-3</v>
      </c>
      <c r="Y206" s="1">
        <v>-0.32329999999999998</v>
      </c>
      <c r="Z206" s="1">
        <v>9.3100000000000002E-2</v>
      </c>
      <c r="AA206" s="1">
        <v>-3.4708999999999999</v>
      </c>
      <c r="AB206" s="1">
        <v>5.1867999999999999E-4</v>
      </c>
      <c r="AC206" s="1">
        <v>1.3429190099009899E-3</v>
      </c>
      <c r="AD206" s="1">
        <v>0.12938394753596533</v>
      </c>
    </row>
    <row r="207" spans="1:30" x14ac:dyDescent="0.25">
      <c r="A207" s="60" t="s">
        <v>1791</v>
      </c>
      <c r="B207" s="1" t="s">
        <v>117</v>
      </c>
      <c r="C207" s="1">
        <v>0.3246</v>
      </c>
      <c r="D207" s="1">
        <v>1.7739999999999999E-2</v>
      </c>
      <c r="E207" s="1">
        <v>18.297632468996618</v>
      </c>
      <c r="F207" s="1">
        <v>5.6899999999999997E-3</v>
      </c>
      <c r="G207" s="1">
        <v>5.5480000000000002E-2</v>
      </c>
      <c r="H207" s="1">
        <v>0.1026</v>
      </c>
      <c r="I207" s="1">
        <v>0.91830000000000001</v>
      </c>
      <c r="J207" s="2">
        <v>0.94170764705882304</v>
      </c>
      <c r="K207" s="1">
        <v>4.2279999999999998E-2</v>
      </c>
      <c r="L207" s="1">
        <v>5.7840000000000003E-2</v>
      </c>
      <c r="M207" s="1">
        <v>0.73099999999999998</v>
      </c>
      <c r="N207" s="1">
        <v>0.46479999999999999</v>
      </c>
      <c r="O207" s="1">
        <v>0.58575999999999995</v>
      </c>
      <c r="P207" s="1">
        <v>-0.45653773566663503</v>
      </c>
      <c r="Q207" s="1">
        <v>0.29499999999999998</v>
      </c>
      <c r="R207" s="1">
        <v>1.6330000000000001E-2</v>
      </c>
      <c r="S207" s="1">
        <v>18.064911206368645</v>
      </c>
      <c r="T207" s="1">
        <v>0.1628</v>
      </c>
      <c r="U207" s="1">
        <v>4.079E-2</v>
      </c>
      <c r="V207" s="1">
        <v>3.992</v>
      </c>
      <c r="W207" s="1">
        <v>6.5640000000000002E-5</v>
      </c>
      <c r="X207" s="1">
        <v>1.9959139534883699E-4</v>
      </c>
      <c r="Y207" s="1">
        <v>0.1522</v>
      </c>
      <c r="Z207" s="1">
        <v>4.3900000000000002E-2</v>
      </c>
      <c r="AA207" s="1">
        <v>3.4645000000000001</v>
      </c>
      <c r="AB207" s="1">
        <v>5.3129999999999996E-4</v>
      </c>
      <c r="AC207" s="1">
        <v>1.36881724137931E-3</v>
      </c>
      <c r="AD207" s="1">
        <v>0.17688707507253237</v>
      </c>
    </row>
    <row r="208" spans="1:30" x14ac:dyDescent="0.25">
      <c r="A208" s="60" t="s">
        <v>1830</v>
      </c>
      <c r="B208" s="1" t="s">
        <v>117</v>
      </c>
      <c r="C208" s="1">
        <v>0.28039999999999998</v>
      </c>
      <c r="D208" s="1">
        <v>1.125E-2</v>
      </c>
      <c r="E208" s="1">
        <v>24.924444444444443</v>
      </c>
      <c r="F208" s="1">
        <v>0.1246</v>
      </c>
      <c r="G208" s="1">
        <v>4.6170000000000003E-2</v>
      </c>
      <c r="H208" s="1">
        <v>2.698</v>
      </c>
      <c r="I208" s="1">
        <v>6.9690000000000004E-3</v>
      </c>
      <c r="J208" s="2">
        <v>1.8611862244898001E-2</v>
      </c>
      <c r="K208" s="1">
        <v>0.1237</v>
      </c>
      <c r="L208" s="1">
        <v>5.5989999999999998E-2</v>
      </c>
      <c r="M208" s="1">
        <v>2.21</v>
      </c>
      <c r="N208" s="1">
        <v>2.7130000000000001E-2</v>
      </c>
      <c r="O208" s="1">
        <v>5.7445303643724702E-2</v>
      </c>
      <c r="P208" s="1">
        <v>1.2401649266899774E-2</v>
      </c>
      <c r="Q208" s="1">
        <v>0.26879999999999998</v>
      </c>
      <c r="R208" s="1">
        <v>9.8219999999999991E-3</v>
      </c>
      <c r="S208" s="1">
        <v>27.367135003054369</v>
      </c>
      <c r="T208" s="1">
        <v>0.18229999999999999</v>
      </c>
      <c r="U208" s="1">
        <v>3.857E-2</v>
      </c>
      <c r="V208" s="1">
        <v>4.7279999999999998</v>
      </c>
      <c r="W208" s="1">
        <v>2.2680000000000001E-6</v>
      </c>
      <c r="X208" s="2">
        <v>9.414E-6</v>
      </c>
      <c r="Y208" s="1">
        <v>0.1326</v>
      </c>
      <c r="Z208" s="1">
        <v>3.8399999999999997E-2</v>
      </c>
      <c r="AA208" s="1">
        <v>3.4575999999999998</v>
      </c>
      <c r="AB208" s="1">
        <v>5.4504E-4</v>
      </c>
      <c r="AC208" s="1">
        <v>1.3973329411764699E-3</v>
      </c>
      <c r="AD208" s="1">
        <v>0.91316412390341073</v>
      </c>
    </row>
    <row r="209" spans="1:30" x14ac:dyDescent="0.25">
      <c r="A209" s="60">
        <v>884</v>
      </c>
      <c r="B209" s="1" t="s">
        <v>114</v>
      </c>
      <c r="C209" s="1">
        <v>5.0750000000000003E-2</v>
      </c>
      <c r="D209" s="1">
        <v>4.3449999999999999E-3</v>
      </c>
      <c r="E209" s="1">
        <v>11.680092059838897</v>
      </c>
      <c r="F209" s="1">
        <v>0.1406</v>
      </c>
      <c r="G209" s="1">
        <v>8.9620000000000005E-2</v>
      </c>
      <c r="H209" s="1">
        <v>1.569</v>
      </c>
      <c r="I209" s="1">
        <v>0.1167</v>
      </c>
      <c r="J209" s="2">
        <v>0.21336228373702401</v>
      </c>
      <c r="K209" s="1">
        <v>0.17630000000000001</v>
      </c>
      <c r="L209" s="1">
        <v>0.1047</v>
      </c>
      <c r="M209" s="1">
        <v>1.6839999999999999</v>
      </c>
      <c r="N209" s="1">
        <v>9.2189999999999994E-2</v>
      </c>
      <c r="O209" s="1">
        <v>0.163084121621622</v>
      </c>
      <c r="P209" s="1">
        <v>-0.25903705414323269</v>
      </c>
      <c r="Q209" s="1">
        <v>3.669E-2</v>
      </c>
      <c r="R209" s="1">
        <v>3.2169999999999998E-3</v>
      </c>
      <c r="S209" s="1">
        <v>11.405035747590924</v>
      </c>
      <c r="T209" s="1">
        <v>0.17519999999999999</v>
      </c>
      <c r="U209" s="1">
        <v>6.8830000000000002E-2</v>
      </c>
      <c r="V209" s="1">
        <v>2.5449999999999999</v>
      </c>
      <c r="W209" s="1">
        <v>1.091E-2</v>
      </c>
      <c r="X209" s="1">
        <v>2.0162296819788001E-2</v>
      </c>
      <c r="Y209" s="1">
        <v>0.24349999999999999</v>
      </c>
      <c r="Z209" s="1">
        <v>7.0800000000000002E-2</v>
      </c>
      <c r="AA209" s="1">
        <v>3.4409000000000001</v>
      </c>
      <c r="AB209" s="1">
        <v>5.7985999999999997E-4</v>
      </c>
      <c r="AC209" s="1">
        <v>1.4793501463414599E-3</v>
      </c>
      <c r="AD209" s="1">
        <v>-0.69169357776868623</v>
      </c>
    </row>
    <row r="210" spans="1:30" x14ac:dyDescent="0.25">
      <c r="A210" s="60">
        <v>894</v>
      </c>
      <c r="B210" s="1" t="s">
        <v>114</v>
      </c>
      <c r="C210" s="1">
        <v>4.2680000000000003E-2</v>
      </c>
      <c r="D210" s="1">
        <v>4.1070000000000004E-3</v>
      </c>
      <c r="E210" s="1">
        <v>10.392013635256879</v>
      </c>
      <c r="F210" s="1">
        <v>0.30909999999999999</v>
      </c>
      <c r="G210" s="1">
        <v>0.10440000000000001</v>
      </c>
      <c r="H210" s="1">
        <v>2.96</v>
      </c>
      <c r="I210" s="1">
        <v>3.0760000000000002E-3</v>
      </c>
      <c r="J210" s="2">
        <v>9.4632235294117694E-3</v>
      </c>
      <c r="K210" s="1">
        <v>0.318</v>
      </c>
      <c r="L210" s="1">
        <v>0.11269999999999999</v>
      </c>
      <c r="M210" s="1">
        <v>2.8210000000000002</v>
      </c>
      <c r="N210" s="1">
        <v>4.7879999999999997E-3</v>
      </c>
      <c r="O210" s="1">
        <v>1.3758923076923101E-2</v>
      </c>
      <c r="P210" s="1">
        <v>-5.7933267582131076E-2</v>
      </c>
      <c r="Q210" s="1">
        <v>3.3149999999999999E-2</v>
      </c>
      <c r="R210" s="1">
        <v>3.4520000000000002E-3</v>
      </c>
      <c r="S210" s="1">
        <v>9.6031286210892226</v>
      </c>
      <c r="T210" s="1">
        <v>0.14280000000000001</v>
      </c>
      <c r="U210" s="1">
        <v>7.5399999999999995E-2</v>
      </c>
      <c r="V210" s="1">
        <v>1.893</v>
      </c>
      <c r="W210" s="1">
        <v>5.8310000000000001E-2</v>
      </c>
      <c r="X210" s="1">
        <v>8.8955743440233201E-2</v>
      </c>
      <c r="Y210" s="1">
        <v>0.25990000000000002</v>
      </c>
      <c r="Z210" s="1">
        <v>7.5800000000000006E-2</v>
      </c>
      <c r="AA210" s="1">
        <v>3.4283999999999999</v>
      </c>
      <c r="AB210" s="1">
        <v>6.0713E-4</v>
      </c>
      <c r="AC210" s="1">
        <v>1.54140286407767E-3</v>
      </c>
      <c r="AD210" s="1">
        <v>-1.0952634170003304</v>
      </c>
    </row>
    <row r="211" spans="1:30" x14ac:dyDescent="0.25">
      <c r="A211" s="60" t="s">
        <v>1793</v>
      </c>
      <c r="B211" s="1" t="s">
        <v>124</v>
      </c>
      <c r="C211" s="1">
        <v>0.19550000000000001</v>
      </c>
      <c r="D211" s="1">
        <v>1.6899999999999998E-2</v>
      </c>
      <c r="E211" s="1">
        <v>11.568047337278108</v>
      </c>
      <c r="F211" s="1">
        <v>0.2099</v>
      </c>
      <c r="G211" s="1">
        <v>5.2549999999999999E-2</v>
      </c>
      <c r="H211" s="1">
        <v>3.9940000000000002</v>
      </c>
      <c r="I211" s="2">
        <v>6.4859999999999999E-5</v>
      </c>
      <c r="J211" s="2">
        <v>3.5356979166666698E-4</v>
      </c>
      <c r="K211" s="1">
        <v>0.16089999999999999</v>
      </c>
      <c r="L211" s="1">
        <v>6.4460000000000003E-2</v>
      </c>
      <c r="M211" s="1">
        <v>2.4969999999999999</v>
      </c>
      <c r="N211" s="1">
        <v>1.2529999999999999E-2</v>
      </c>
      <c r="O211" s="1">
        <v>3.0766150234741801E-2</v>
      </c>
      <c r="P211" s="1">
        <v>0.58918263053372077</v>
      </c>
      <c r="Q211" s="1">
        <v>0.1895</v>
      </c>
      <c r="R211" s="1">
        <v>1.7739999999999999E-2</v>
      </c>
      <c r="S211" s="1">
        <v>10.68207440811725</v>
      </c>
      <c r="T211" s="1">
        <v>0.16539999999999999</v>
      </c>
      <c r="U211" s="1">
        <v>4.104E-2</v>
      </c>
      <c r="V211" s="1">
        <v>4.0309999999999997</v>
      </c>
      <c r="W211" s="1">
        <v>5.5470000000000003E-5</v>
      </c>
      <c r="X211" s="1">
        <v>1.70651823529412E-4</v>
      </c>
      <c r="Y211" s="1">
        <v>0.15279999999999999</v>
      </c>
      <c r="Z211" s="1">
        <v>4.5499999999999999E-2</v>
      </c>
      <c r="AA211" s="1">
        <v>3.3578999999999999</v>
      </c>
      <c r="AB211" s="1">
        <v>7.8549000000000002E-4</v>
      </c>
      <c r="AC211" s="1">
        <v>1.9845955072463799E-3</v>
      </c>
      <c r="AD211" s="1">
        <v>0.20563292974879058</v>
      </c>
    </row>
    <row r="212" spans="1:30" x14ac:dyDescent="0.25">
      <c r="A212" s="60" t="s">
        <v>1776</v>
      </c>
      <c r="B212" s="1" t="s">
        <v>115</v>
      </c>
      <c r="C212" s="1">
        <v>0.2525</v>
      </c>
      <c r="D212" s="1">
        <v>1.269E-2</v>
      </c>
      <c r="E212" s="1">
        <v>19.897557131599687</v>
      </c>
      <c r="F212" s="1">
        <v>-0.13089999999999999</v>
      </c>
      <c r="G212" s="1">
        <v>5.7070000000000003E-2</v>
      </c>
      <c r="H212" s="1">
        <v>-2.294</v>
      </c>
      <c r="I212" s="1">
        <v>2.18E-2</v>
      </c>
      <c r="J212" s="2">
        <v>5.1824545454545498E-2</v>
      </c>
      <c r="K212" s="1">
        <v>-0.17349999999999999</v>
      </c>
      <c r="L212" s="1">
        <v>6.8760000000000002E-2</v>
      </c>
      <c r="M212" s="1">
        <v>-2.5230000000000001</v>
      </c>
      <c r="N212" s="1">
        <v>1.163E-2</v>
      </c>
      <c r="O212" s="1">
        <v>2.8964238095238098E-2</v>
      </c>
      <c r="P212" s="1">
        <v>0.47673193643966627</v>
      </c>
      <c r="Q212" s="1">
        <v>0.24940000000000001</v>
      </c>
      <c r="R212" s="1">
        <v>1.1509999999999999E-2</v>
      </c>
      <c r="S212" s="1">
        <v>21.66811468288445</v>
      </c>
      <c r="T212" s="1">
        <v>-0.14599999999999999</v>
      </c>
      <c r="U212" s="1">
        <v>3.9719999999999998E-2</v>
      </c>
      <c r="V212" s="1">
        <v>-3.677</v>
      </c>
      <c r="W212" s="1">
        <v>2.3609999999999999E-4</v>
      </c>
      <c r="X212" s="1">
        <v>6.3649639175257695E-4</v>
      </c>
      <c r="Y212" s="1">
        <v>-0.1411</v>
      </c>
      <c r="Z212" s="1">
        <v>4.2099999999999999E-2</v>
      </c>
      <c r="AA212" s="1">
        <v>-3.3538000000000001</v>
      </c>
      <c r="AB212" s="1">
        <v>7.9717000000000004E-4</v>
      </c>
      <c r="AC212" s="1">
        <v>2.0018137799043098E-3</v>
      </c>
      <c r="AD212" s="1">
        <v>-8.4657988734311254E-2</v>
      </c>
    </row>
    <row r="213" spans="1:30" x14ac:dyDescent="0.25">
      <c r="A213" s="60" t="s">
        <v>1727</v>
      </c>
      <c r="B213" s="1" t="s">
        <v>127</v>
      </c>
      <c r="C213" s="1">
        <v>0.21540000000000001</v>
      </c>
      <c r="D213" s="1">
        <v>1.345E-2</v>
      </c>
      <c r="E213" s="1">
        <v>16.014869888475836</v>
      </c>
      <c r="F213" s="1">
        <v>-0.19550000000000001</v>
      </c>
      <c r="G213" s="1">
        <v>7.6340000000000005E-2</v>
      </c>
      <c r="H213" s="1">
        <v>-2.5609999999999999</v>
      </c>
      <c r="I213" s="1">
        <v>1.0449999999999999E-2</v>
      </c>
      <c r="J213" s="2">
        <v>2.70561881188119E-2</v>
      </c>
      <c r="K213" s="1">
        <v>-0.4118</v>
      </c>
      <c r="L213" s="1">
        <v>9.2030000000000001E-2</v>
      </c>
      <c r="M213" s="1">
        <v>-4.4749999999999996</v>
      </c>
      <c r="N213" s="1">
        <v>7.6559999999999992E-6</v>
      </c>
      <c r="O213" s="1">
        <v>5.72012571428571E-5</v>
      </c>
      <c r="P213" s="1">
        <v>1.8089612080356037</v>
      </c>
      <c r="Q213" s="1">
        <v>0.23080000000000001</v>
      </c>
      <c r="R213" s="1">
        <v>1.2970000000000001E-2</v>
      </c>
      <c r="S213" s="1">
        <v>17.794911333847338</v>
      </c>
      <c r="T213" s="1">
        <v>-0.14319999999999999</v>
      </c>
      <c r="U213" s="1">
        <v>5.8400000000000001E-2</v>
      </c>
      <c r="V213" s="1">
        <v>-2.452</v>
      </c>
      <c r="W213" s="1">
        <v>1.4200000000000001E-2</v>
      </c>
      <c r="X213" s="1">
        <v>2.54335616438356E-2</v>
      </c>
      <c r="Y213" s="1">
        <v>-0.20269999999999999</v>
      </c>
      <c r="Z213" s="1">
        <v>6.0499999999999998E-2</v>
      </c>
      <c r="AA213" s="1">
        <v>-3.3527999999999998</v>
      </c>
      <c r="AB213" s="1">
        <v>7.9995999999999995E-4</v>
      </c>
      <c r="AC213" s="1">
        <v>2.0018137799043098E-3</v>
      </c>
      <c r="AD213" s="1">
        <v>0.70759113296723153</v>
      </c>
    </row>
    <row r="214" spans="1:30" x14ac:dyDescent="0.25">
      <c r="A214" s="60" t="s">
        <v>1769</v>
      </c>
      <c r="B214" s="1" t="s">
        <v>128</v>
      </c>
      <c r="C214" s="1">
        <v>4.2189999999999998E-2</v>
      </c>
      <c r="D214" s="1">
        <v>6.4549999999999998E-3</v>
      </c>
      <c r="E214" s="1">
        <v>6.5360185902401238</v>
      </c>
      <c r="F214" s="1">
        <v>0.2077</v>
      </c>
      <c r="G214" s="1">
        <v>9.2240000000000003E-2</v>
      </c>
      <c r="H214" s="1">
        <v>2.2519999999999998</v>
      </c>
      <c r="I214" s="1">
        <v>2.4309999999999998E-2</v>
      </c>
      <c r="J214" s="2">
        <v>5.6507244444444403E-2</v>
      </c>
      <c r="K214" s="1">
        <v>0.17499999999999999</v>
      </c>
      <c r="L214" s="1">
        <v>0.1111</v>
      </c>
      <c r="M214" s="1">
        <v>1.575</v>
      </c>
      <c r="N214" s="1">
        <v>0.1152</v>
      </c>
      <c r="O214" s="1">
        <v>0.19435354838709701</v>
      </c>
      <c r="P214" s="1">
        <v>0.22645392654788404</v>
      </c>
      <c r="Q214" s="1">
        <v>4.2569999999999997E-2</v>
      </c>
      <c r="R214" s="1">
        <v>7.0990000000000003E-3</v>
      </c>
      <c r="S214" s="1">
        <v>5.9966192421467808</v>
      </c>
      <c r="T214" s="1">
        <v>0.23949999999999999</v>
      </c>
      <c r="U214" s="1">
        <v>6.6930000000000003E-2</v>
      </c>
      <c r="V214" s="1">
        <v>3.5779999999999998</v>
      </c>
      <c r="W214" s="1">
        <v>3.4630000000000001E-4</v>
      </c>
      <c r="X214" s="1">
        <v>8.8781813725490196E-4</v>
      </c>
      <c r="Y214" s="1">
        <v>0.2152</v>
      </c>
      <c r="Z214" s="1">
        <v>6.4600000000000005E-2</v>
      </c>
      <c r="AA214" s="1">
        <v>3.3321999999999998</v>
      </c>
      <c r="AB214" s="1">
        <v>8.6167999999999998E-4</v>
      </c>
      <c r="AC214" s="1">
        <v>2.1459935238095202E-3</v>
      </c>
      <c r="AD214" s="1">
        <v>0.26123316954122094</v>
      </c>
    </row>
    <row r="215" spans="1:30" x14ac:dyDescent="0.25">
      <c r="A215" s="60" t="s">
        <v>1724</v>
      </c>
      <c r="B215" s="1" t="s">
        <v>127</v>
      </c>
      <c r="C215" s="1">
        <v>0.1012</v>
      </c>
      <c r="D215" s="1">
        <v>5.3229999999999996E-3</v>
      </c>
      <c r="E215" s="1">
        <v>19.011835431147851</v>
      </c>
      <c r="F215" s="1">
        <v>9.7500000000000003E-2</v>
      </c>
      <c r="G215" s="1">
        <v>6.2239999999999997E-2</v>
      </c>
      <c r="H215" s="1">
        <v>1.5669999999999999</v>
      </c>
      <c r="I215" s="1">
        <v>0.1172</v>
      </c>
      <c r="J215" s="2">
        <v>0.21336228373702401</v>
      </c>
      <c r="K215" s="1">
        <v>0.1739</v>
      </c>
      <c r="L215" s="1">
        <v>6.9040000000000004E-2</v>
      </c>
      <c r="M215" s="1">
        <v>2.5190000000000001</v>
      </c>
      <c r="N215" s="1">
        <v>1.176E-2</v>
      </c>
      <c r="O215" s="1">
        <v>2.9149194312796198E-2</v>
      </c>
      <c r="P215" s="1">
        <v>-0.8219169985938759</v>
      </c>
      <c r="Q215" s="1">
        <v>8.3049999999999999E-2</v>
      </c>
      <c r="R215" s="1">
        <v>4.182E-3</v>
      </c>
      <c r="S215" s="1">
        <v>19.858919177427069</v>
      </c>
      <c r="T215" s="1">
        <v>0.1178</v>
      </c>
      <c r="U215" s="1">
        <v>5.0250000000000003E-2</v>
      </c>
      <c r="V215" s="1">
        <v>2.343</v>
      </c>
      <c r="W215" s="1">
        <v>1.9109999999999999E-2</v>
      </c>
      <c r="X215" s="1">
        <v>3.3538691275167801E-2</v>
      </c>
      <c r="Y215" s="1">
        <v>0.1762</v>
      </c>
      <c r="Z215" s="1">
        <v>5.2999999999999999E-2</v>
      </c>
      <c r="AA215" s="1">
        <v>3.3229000000000002</v>
      </c>
      <c r="AB215" s="1">
        <v>8.9092999999999996E-4</v>
      </c>
      <c r="AC215" s="1">
        <v>2.2083241232227499E-3</v>
      </c>
      <c r="AD215" s="1">
        <v>-0.79962027428354177</v>
      </c>
    </row>
    <row r="216" spans="1:30" x14ac:dyDescent="0.25">
      <c r="A216" s="60" t="s">
        <v>1805</v>
      </c>
      <c r="B216" s="1" t="s">
        <v>117</v>
      </c>
      <c r="C216" s="1">
        <v>0.2366</v>
      </c>
      <c r="D216" s="1">
        <v>9.0589999999999993E-3</v>
      </c>
      <c r="E216" s="1">
        <v>26.117673032343529</v>
      </c>
      <c r="F216" s="1">
        <v>0.2041</v>
      </c>
      <c r="G216" s="1">
        <v>4.616E-2</v>
      </c>
      <c r="H216" s="1">
        <v>4.4219999999999997</v>
      </c>
      <c r="I216" s="2">
        <v>9.7710000000000001E-6</v>
      </c>
      <c r="J216" s="2">
        <v>6.87570666666667E-5</v>
      </c>
      <c r="K216" s="1">
        <v>0.1925</v>
      </c>
      <c r="L216" s="1">
        <v>5.6509999999999998E-2</v>
      </c>
      <c r="M216" s="1">
        <v>3.407</v>
      </c>
      <c r="N216" s="1">
        <v>6.5769999999999999E-4</v>
      </c>
      <c r="O216" s="1">
        <v>2.5669932835820902E-3</v>
      </c>
      <c r="P216" s="1">
        <v>0.15897683224338222</v>
      </c>
      <c r="Q216" s="1">
        <v>0.25290000000000001</v>
      </c>
      <c r="R216" s="1">
        <v>8.6770000000000007E-3</v>
      </c>
      <c r="S216" s="1">
        <v>29.146018209058429</v>
      </c>
      <c r="T216" s="1">
        <v>0.16300000000000001</v>
      </c>
      <c r="U216" s="1">
        <v>3.814E-2</v>
      </c>
      <c r="V216" s="1">
        <v>4.2729999999999997</v>
      </c>
      <c r="W216" s="1">
        <v>1.9259999999999999E-5</v>
      </c>
      <c r="X216" s="2">
        <v>6.5054451612903206E-5</v>
      </c>
      <c r="Y216" s="1">
        <v>0.12670000000000001</v>
      </c>
      <c r="Z216" s="1">
        <v>3.8199999999999998E-2</v>
      </c>
      <c r="AA216" s="1">
        <v>3.32</v>
      </c>
      <c r="AB216" s="1">
        <v>9.0006999999999999E-4</v>
      </c>
      <c r="AC216" s="1">
        <v>2.21003103286385E-3</v>
      </c>
      <c r="AD216" s="1">
        <v>0.67246445452305703</v>
      </c>
    </row>
    <row r="217" spans="1:30" x14ac:dyDescent="0.25">
      <c r="A217" s="60" t="s">
        <v>1762</v>
      </c>
      <c r="B217" s="1" t="s">
        <v>114</v>
      </c>
      <c r="C217" s="1">
        <v>1.353E-2</v>
      </c>
      <c r="D217" s="1">
        <v>2.6640000000000001E-3</v>
      </c>
      <c r="E217" s="1">
        <v>5.0788288288288284</v>
      </c>
      <c r="F217" s="1">
        <v>0.43319999999999997</v>
      </c>
      <c r="G217" s="1">
        <v>0.14530000000000001</v>
      </c>
      <c r="H217" s="1">
        <v>2.9809999999999999</v>
      </c>
      <c r="I217" s="1">
        <v>2.8709999999999999E-3</v>
      </c>
      <c r="J217" s="2">
        <v>8.9376964285714303E-3</v>
      </c>
      <c r="K217" s="1">
        <v>0.55979999999999996</v>
      </c>
      <c r="L217" s="1">
        <v>0.1719</v>
      </c>
      <c r="M217" s="1">
        <v>3.2559999999999998</v>
      </c>
      <c r="N217" s="1">
        <v>1.1299999999999999E-3</v>
      </c>
      <c r="O217" s="1">
        <v>4.1914184397163099E-3</v>
      </c>
      <c r="P217" s="1">
        <v>-0.56246282818729842</v>
      </c>
      <c r="Q217" s="1">
        <v>1.61E-2</v>
      </c>
      <c r="R217" s="1">
        <v>2.5209999999999998E-3</v>
      </c>
      <c r="S217" s="1">
        <v>6.386354621182071</v>
      </c>
      <c r="T217" s="1">
        <v>0.34110000000000001</v>
      </c>
      <c r="U217" s="1">
        <v>0.1024</v>
      </c>
      <c r="V217" s="1">
        <v>3.331</v>
      </c>
      <c r="W217" s="1">
        <v>8.6430000000000003E-4</v>
      </c>
      <c r="X217" s="1">
        <v>2.0546768181818201E-3</v>
      </c>
      <c r="Y217" s="1">
        <v>0.35289999999999999</v>
      </c>
      <c r="Z217" s="1">
        <v>0.10630000000000001</v>
      </c>
      <c r="AA217" s="1">
        <v>3.3201000000000001</v>
      </c>
      <c r="AB217" s="1">
        <v>8.9979999999999997E-4</v>
      </c>
      <c r="AC217" s="1">
        <v>2.21003103286385E-3</v>
      </c>
      <c r="AD217" s="1">
        <v>-7.994636825757552E-2</v>
      </c>
    </row>
    <row r="218" spans="1:30" x14ac:dyDescent="0.25">
      <c r="A218" s="60" t="s">
        <v>1785</v>
      </c>
      <c r="B218" s="1" t="s">
        <v>121</v>
      </c>
      <c r="C218" s="1">
        <v>1.405E-2</v>
      </c>
      <c r="D218" s="1">
        <v>2.6809999999999998E-3</v>
      </c>
      <c r="E218" s="1">
        <v>5.2405818724356585</v>
      </c>
      <c r="F218" s="1">
        <v>0.41010000000000002</v>
      </c>
      <c r="G218" s="1">
        <v>0.14960000000000001</v>
      </c>
      <c r="H218" s="1">
        <v>2.7410000000000001</v>
      </c>
      <c r="I218" s="1">
        <v>6.123E-3</v>
      </c>
      <c r="J218" s="2">
        <v>1.6678796874999999E-2</v>
      </c>
      <c r="K218" s="1">
        <v>0.35160000000000002</v>
      </c>
      <c r="L218" s="1">
        <v>0.1615</v>
      </c>
      <c r="M218" s="1">
        <v>2.177</v>
      </c>
      <c r="N218" s="1">
        <v>2.947E-2</v>
      </c>
      <c r="O218" s="1">
        <v>6.1651240000000003E-2</v>
      </c>
      <c r="P218" s="1">
        <v>0.26573781658843054</v>
      </c>
      <c r="Q218" s="1">
        <v>1.525E-2</v>
      </c>
      <c r="R218" s="1">
        <v>2.4220000000000001E-3</v>
      </c>
      <c r="S218" s="1">
        <v>6.2964492155243592</v>
      </c>
      <c r="T218" s="1">
        <v>0.42030000000000001</v>
      </c>
      <c r="U218" s="1">
        <v>0.10879999999999999</v>
      </c>
      <c r="V218" s="1">
        <v>3.8610000000000002</v>
      </c>
      <c r="W218" s="1">
        <v>1.1290000000000001E-4</v>
      </c>
      <c r="X218" s="1">
        <v>3.2986983240223503E-4</v>
      </c>
      <c r="Y218" s="1">
        <v>0.35730000000000001</v>
      </c>
      <c r="Z218" s="1">
        <v>0.108</v>
      </c>
      <c r="AA218" s="1">
        <v>3.3088000000000002</v>
      </c>
      <c r="AB218" s="1">
        <v>9.3700000000000001E-4</v>
      </c>
      <c r="AC218" s="1">
        <v>2.2899579439252301E-3</v>
      </c>
      <c r="AD218" s="1">
        <v>0.41095409528256194</v>
      </c>
    </row>
    <row r="219" spans="1:30" x14ac:dyDescent="0.25">
      <c r="A219" s="60" t="s">
        <v>1831</v>
      </c>
      <c r="B219" s="1" t="s">
        <v>117</v>
      </c>
      <c r="C219" s="1">
        <v>0.26029999999999998</v>
      </c>
      <c r="D219" s="1">
        <v>1.12E-2</v>
      </c>
      <c r="E219" s="1">
        <v>23.241071428571427</v>
      </c>
      <c r="F219" s="1">
        <v>-9.1350000000000001E-2</v>
      </c>
      <c r="G219" s="1">
        <v>5.357E-2</v>
      </c>
      <c r="H219" s="1">
        <v>-1.7050000000000001</v>
      </c>
      <c r="I219" s="1">
        <v>8.813E-2</v>
      </c>
      <c r="J219" s="2">
        <v>0.17071107407407399</v>
      </c>
      <c r="K219" s="1">
        <v>-0.1676</v>
      </c>
      <c r="L219" s="1">
        <v>6.4259999999999998E-2</v>
      </c>
      <c r="M219" s="1">
        <v>-2.6070000000000002</v>
      </c>
      <c r="N219" s="1">
        <v>9.1269999999999997E-3</v>
      </c>
      <c r="O219" s="1">
        <v>2.3867105E-2</v>
      </c>
      <c r="P219" s="1">
        <v>0.91142089613692889</v>
      </c>
      <c r="Q219" s="1">
        <v>0.23769999999999999</v>
      </c>
      <c r="R219" s="1">
        <v>9.1839999999999995E-3</v>
      </c>
      <c r="S219" s="1">
        <v>25.881968641114984</v>
      </c>
      <c r="T219" s="1">
        <v>-0.18770000000000001</v>
      </c>
      <c r="U219" s="1">
        <v>3.884E-2</v>
      </c>
      <c r="V219" s="1">
        <v>-4.8319999999999999</v>
      </c>
      <c r="W219" s="1">
        <v>1.3519999999999999E-6</v>
      </c>
      <c r="X219" s="2">
        <v>5.6567679999999997E-6</v>
      </c>
      <c r="Y219" s="1">
        <v>-0.13539999999999999</v>
      </c>
      <c r="Z219" s="1">
        <v>4.1099999999999998E-2</v>
      </c>
      <c r="AA219" s="1">
        <v>-3.2957000000000001</v>
      </c>
      <c r="AB219" s="1">
        <v>9.8171E-4</v>
      </c>
      <c r="AC219" s="1">
        <v>2.3880666511627898E-3</v>
      </c>
      <c r="AD219" s="1">
        <v>-0.92486651241727558</v>
      </c>
    </row>
    <row r="220" spans="1:30" x14ac:dyDescent="0.25">
      <c r="A220" s="60" t="s">
        <v>1740</v>
      </c>
      <c r="B220" s="1" t="s">
        <v>123</v>
      </c>
      <c r="C220" s="1">
        <v>1.6140000000000002E-2</v>
      </c>
      <c r="D220" s="1">
        <v>3.3660000000000001E-3</v>
      </c>
      <c r="E220" s="1">
        <v>4.7950089126559723</v>
      </c>
      <c r="F220" s="1">
        <v>0.127</v>
      </c>
      <c r="G220" s="1">
        <v>0.1321</v>
      </c>
      <c r="H220" s="1">
        <v>0.96099999999999997</v>
      </c>
      <c r="I220" s="1">
        <v>0.33650000000000002</v>
      </c>
      <c r="J220" s="2">
        <v>0.47436522911051199</v>
      </c>
      <c r="K220" s="1">
        <v>-6.3280000000000003E-2</v>
      </c>
      <c r="L220" s="1">
        <v>0.15290000000000001</v>
      </c>
      <c r="M220" s="1">
        <v>-0.41370000000000001</v>
      </c>
      <c r="N220" s="1">
        <v>0.67910000000000004</v>
      </c>
      <c r="O220" s="1">
        <v>0.76545107758620701</v>
      </c>
      <c r="P220" s="1">
        <v>0.94169383776268589</v>
      </c>
      <c r="Q220" s="1">
        <v>1.2659999999999999E-2</v>
      </c>
      <c r="R220" s="1">
        <v>2.797E-3</v>
      </c>
      <c r="S220" s="1">
        <v>4.5262781551662492</v>
      </c>
      <c r="T220" s="1">
        <v>0.31879999999999997</v>
      </c>
      <c r="U220" s="1">
        <v>0.1147</v>
      </c>
      <c r="V220" s="1">
        <v>2.778</v>
      </c>
      <c r="W220" s="1">
        <v>5.4650000000000002E-3</v>
      </c>
      <c r="X220" s="1">
        <v>1.0745093984962401E-2</v>
      </c>
      <c r="Y220" s="1">
        <v>0.40210000000000001</v>
      </c>
      <c r="Z220" s="1">
        <v>0.1232</v>
      </c>
      <c r="AA220" s="1">
        <v>3.2643</v>
      </c>
      <c r="AB220" s="1">
        <v>1.0973000000000001E-3</v>
      </c>
      <c r="AC220" s="1">
        <v>2.65688842592593E-3</v>
      </c>
      <c r="AD220" s="1">
        <v>-0.4948670382183758</v>
      </c>
    </row>
    <row r="221" spans="1:30" x14ac:dyDescent="0.25">
      <c r="A221" s="60" t="s">
        <v>1763</v>
      </c>
      <c r="B221" s="1" t="s">
        <v>120</v>
      </c>
      <c r="C221" s="1">
        <v>4.3470000000000002E-2</v>
      </c>
      <c r="D221" s="1">
        <v>3.9630000000000004E-3</v>
      </c>
      <c r="E221" s="1">
        <v>10.96896290688872</v>
      </c>
      <c r="F221" s="1">
        <v>0.1157</v>
      </c>
      <c r="G221" s="1">
        <v>9.4839999999999994E-2</v>
      </c>
      <c r="H221" s="1">
        <v>1.22</v>
      </c>
      <c r="I221" s="1">
        <v>0.2225</v>
      </c>
      <c r="J221" s="2">
        <v>0.343266961651917</v>
      </c>
      <c r="K221" s="1">
        <v>0.11749999999999999</v>
      </c>
      <c r="L221" s="1">
        <v>0.1055</v>
      </c>
      <c r="M221" s="1">
        <v>1.113</v>
      </c>
      <c r="N221" s="1">
        <v>0.2656</v>
      </c>
      <c r="O221" s="1">
        <v>0.391292394366197</v>
      </c>
      <c r="P221" s="1">
        <v>-1.268837199910347E-2</v>
      </c>
      <c r="Q221" s="1">
        <v>5.1560000000000002E-2</v>
      </c>
      <c r="R221" s="1">
        <v>4.0460000000000001E-3</v>
      </c>
      <c r="S221" s="1">
        <v>12.743450321304993</v>
      </c>
      <c r="T221" s="1">
        <v>0.2031</v>
      </c>
      <c r="U221" s="1">
        <v>6.0670000000000002E-2</v>
      </c>
      <c r="V221" s="1">
        <v>3.3479999999999999</v>
      </c>
      <c r="W221" s="1">
        <v>8.1499999999999997E-4</v>
      </c>
      <c r="X221" s="1">
        <v>1.9602903669724801E-3</v>
      </c>
      <c r="Y221" s="1">
        <v>0.2097</v>
      </c>
      <c r="Z221" s="1">
        <v>6.5000000000000002E-2</v>
      </c>
      <c r="AA221" s="1">
        <v>3.2275999999999998</v>
      </c>
      <c r="AB221" s="1">
        <v>1.2485E-3</v>
      </c>
      <c r="AC221" s="1">
        <v>3.0090576036866401E-3</v>
      </c>
      <c r="AD221" s="1">
        <v>-7.4228328439497435E-2</v>
      </c>
    </row>
    <row r="222" spans="1:30" x14ac:dyDescent="0.25">
      <c r="A222" s="60" t="s">
        <v>1738</v>
      </c>
      <c r="B222" s="1" t="s">
        <v>124</v>
      </c>
      <c r="C222" s="1">
        <v>0.1857</v>
      </c>
      <c r="D222" s="1">
        <v>2.0060000000000001E-2</v>
      </c>
      <c r="E222" s="1">
        <v>9.2572283150548351</v>
      </c>
      <c r="F222" s="1">
        <v>9.2050000000000007E-2</v>
      </c>
      <c r="G222" s="1">
        <v>6.0490000000000002E-2</v>
      </c>
      <c r="H222" s="1">
        <v>1.522</v>
      </c>
      <c r="I222" s="1">
        <v>0.12809999999999999</v>
      </c>
      <c r="J222" s="2">
        <v>0.22406789297658899</v>
      </c>
      <c r="K222" s="1">
        <v>0.15210000000000001</v>
      </c>
      <c r="L222" s="1">
        <v>6.3579999999999998E-2</v>
      </c>
      <c r="M222" s="1">
        <v>2.3929999999999998</v>
      </c>
      <c r="N222" s="1">
        <v>1.6729999999999998E-2</v>
      </c>
      <c r="O222" s="1">
        <v>3.8715884955752199E-2</v>
      </c>
      <c r="P222" s="1">
        <v>-0.68426854800280856</v>
      </c>
      <c r="Q222" s="1">
        <v>0.1792</v>
      </c>
      <c r="R222" s="1">
        <v>2.18E-2</v>
      </c>
      <c r="S222" s="1">
        <v>8.2201834862385326</v>
      </c>
      <c r="T222" s="1">
        <v>0.1147</v>
      </c>
      <c r="U222" s="1">
        <v>4.1459999999999997E-2</v>
      </c>
      <c r="V222" s="1">
        <v>2.7669999999999999</v>
      </c>
      <c r="W222" s="1">
        <v>5.6509999999999998E-3</v>
      </c>
      <c r="X222" s="1">
        <v>1.10278843283582E-2</v>
      </c>
      <c r="Y222" s="1">
        <v>0.14380000000000001</v>
      </c>
      <c r="Z222" s="1">
        <v>4.4600000000000001E-2</v>
      </c>
      <c r="AA222" s="1">
        <v>3.2239</v>
      </c>
      <c r="AB222" s="1">
        <v>1.2648E-3</v>
      </c>
      <c r="AC222" s="1">
        <v>3.0205041095890399E-3</v>
      </c>
      <c r="AD222" s="1">
        <v>-0.47787879734394606</v>
      </c>
    </row>
    <row r="223" spans="1:30" x14ac:dyDescent="0.25">
      <c r="A223" s="60" t="s">
        <v>1714</v>
      </c>
      <c r="B223" s="1" t="s">
        <v>114</v>
      </c>
      <c r="C223" s="1">
        <v>3.1009999999999999E-2</v>
      </c>
      <c r="D223" s="1">
        <v>3.235E-3</v>
      </c>
      <c r="E223" s="1">
        <v>9.5857805255023187</v>
      </c>
      <c r="F223" s="1">
        <v>3.3829999999999999E-2</v>
      </c>
      <c r="G223" s="1">
        <v>0.10680000000000001</v>
      </c>
      <c r="H223" s="1">
        <v>0.31680000000000003</v>
      </c>
      <c r="I223" s="1">
        <v>0.75139999999999996</v>
      </c>
      <c r="J223" s="2">
        <v>0.83791513859275002</v>
      </c>
      <c r="K223" s="1">
        <v>-8.7080000000000005E-2</v>
      </c>
      <c r="L223" s="1">
        <v>0.106</v>
      </c>
      <c r="M223" s="1">
        <v>-0.82120000000000004</v>
      </c>
      <c r="N223" s="1">
        <v>0.41149999999999998</v>
      </c>
      <c r="O223" s="1">
        <v>0.53139382716049399</v>
      </c>
      <c r="P223" s="1">
        <v>0.8035307965874664</v>
      </c>
      <c r="Q223" s="1">
        <v>2.317E-2</v>
      </c>
      <c r="R223" s="1">
        <v>2.7539999999999999E-3</v>
      </c>
      <c r="S223" s="1">
        <v>8.4132171387073349</v>
      </c>
      <c r="T223" s="1">
        <v>-0.17199999999999999</v>
      </c>
      <c r="U223" s="1">
        <v>8.0689999999999998E-2</v>
      </c>
      <c r="V223" s="1">
        <v>-2.1320000000000001</v>
      </c>
      <c r="W223" s="1">
        <v>3.3020000000000001E-2</v>
      </c>
      <c r="X223" s="1">
        <v>5.3631863354037301E-2</v>
      </c>
      <c r="Y223" s="1">
        <v>-0.25540000000000002</v>
      </c>
      <c r="Z223" s="1">
        <v>7.9200000000000007E-2</v>
      </c>
      <c r="AA223" s="1">
        <v>-3.2244999999999999</v>
      </c>
      <c r="AB223" s="1">
        <v>1.2618E-3</v>
      </c>
      <c r="AC223" s="1">
        <v>3.0205041095890399E-3</v>
      </c>
      <c r="AD223" s="1">
        <v>0.7376339366214254</v>
      </c>
    </row>
    <row r="224" spans="1:30" x14ac:dyDescent="0.25">
      <c r="A224" s="60" t="s">
        <v>1788</v>
      </c>
      <c r="B224" s="1" t="s">
        <v>117</v>
      </c>
      <c r="C224" s="1">
        <v>0.23400000000000001</v>
      </c>
      <c r="D224" s="1">
        <v>8.9650000000000007E-3</v>
      </c>
      <c r="E224" s="1">
        <v>26.101505856107082</v>
      </c>
      <c r="F224" s="1">
        <v>0.2235</v>
      </c>
      <c r="G224" s="1">
        <v>4.6559999999999997E-2</v>
      </c>
      <c r="H224" s="1">
        <v>4.8</v>
      </c>
      <c r="I224" s="2">
        <v>1.5859999999999999E-6</v>
      </c>
      <c r="J224" s="2">
        <v>1.39466666666667E-5</v>
      </c>
      <c r="K224" s="1">
        <v>0.2112</v>
      </c>
      <c r="L224" s="1">
        <v>5.6169999999999998E-2</v>
      </c>
      <c r="M224" s="1">
        <v>3.7610000000000001</v>
      </c>
      <c r="N224" s="1">
        <v>1.6909999999999999E-4</v>
      </c>
      <c r="O224" s="1">
        <v>7.6240775862069002E-4</v>
      </c>
      <c r="P224" s="1">
        <v>0.16858962933837249</v>
      </c>
      <c r="Q224" s="1">
        <v>0.23369999999999999</v>
      </c>
      <c r="R224" s="1">
        <v>8.0789999999999994E-3</v>
      </c>
      <c r="S224" s="1">
        <v>28.926847382101748</v>
      </c>
      <c r="T224" s="1">
        <v>0.1502</v>
      </c>
      <c r="U224" s="1">
        <v>3.8449999999999998E-2</v>
      </c>
      <c r="V224" s="1">
        <v>3.907</v>
      </c>
      <c r="W224" s="1">
        <v>9.3519999999999999E-5</v>
      </c>
      <c r="X224" s="1">
        <v>2.7790318181818201E-4</v>
      </c>
      <c r="Y224" s="1">
        <v>0.12520000000000001</v>
      </c>
      <c r="Z224" s="1">
        <v>3.9E-2</v>
      </c>
      <c r="AA224" s="1">
        <v>3.2128999999999999</v>
      </c>
      <c r="AB224" s="1">
        <v>1.3140999999999999E-3</v>
      </c>
      <c r="AC224" s="1">
        <v>3.0970081081081102E-3</v>
      </c>
      <c r="AD224" s="1">
        <v>0.45648092474337698</v>
      </c>
    </row>
    <row r="225" spans="1:30" x14ac:dyDescent="0.25">
      <c r="A225" s="60" t="s">
        <v>1722</v>
      </c>
      <c r="B225" s="1" t="s">
        <v>118</v>
      </c>
      <c r="C225" s="1">
        <v>0.1055</v>
      </c>
      <c r="D225" s="1">
        <v>2.111E-2</v>
      </c>
      <c r="E225" s="1">
        <v>4.9976314542870677</v>
      </c>
      <c r="F225" s="1">
        <v>3.6020000000000003E-2</v>
      </c>
      <c r="G225" s="1">
        <v>0.14949999999999999</v>
      </c>
      <c r="H225" s="1">
        <v>0.2409</v>
      </c>
      <c r="I225" s="1">
        <v>0.80959999999999999</v>
      </c>
      <c r="J225" s="2">
        <v>0.87483636363636397</v>
      </c>
      <c r="K225" s="1">
        <v>-3.1259999999999999E-3</v>
      </c>
      <c r="L225" s="1">
        <v>0.1492</v>
      </c>
      <c r="M225" s="1">
        <v>-2.095E-2</v>
      </c>
      <c r="N225" s="1">
        <v>0.98329999999999995</v>
      </c>
      <c r="O225" s="1">
        <v>0.99450772200772197</v>
      </c>
      <c r="P225" s="1">
        <v>0.18533905654774371</v>
      </c>
      <c r="Q225" s="1">
        <v>0.1283</v>
      </c>
      <c r="R225" s="1">
        <v>2.0830000000000001E-2</v>
      </c>
      <c r="S225" s="1">
        <v>6.1593855016802683</v>
      </c>
      <c r="T225" s="1">
        <v>-0.18859999999999999</v>
      </c>
      <c r="U225" s="1">
        <v>8.4690000000000001E-2</v>
      </c>
      <c r="V225" s="1">
        <v>-2.2269999999999999</v>
      </c>
      <c r="W225" s="1">
        <v>2.597E-2</v>
      </c>
      <c r="X225" s="1">
        <v>4.3955695792880299E-2</v>
      </c>
      <c r="Y225" s="1">
        <v>-0.24299999999999999</v>
      </c>
      <c r="Z225" s="1">
        <v>9.2799999999999994E-2</v>
      </c>
      <c r="AA225" s="1">
        <v>-2.6181000000000001</v>
      </c>
      <c r="AB225" s="1">
        <v>8.8430000000000002E-3</v>
      </c>
      <c r="AC225" s="1">
        <v>1.7192895910780701E-2</v>
      </c>
      <c r="AD225" s="1">
        <v>0.43299922144656661</v>
      </c>
    </row>
    <row r="226" spans="1:30" x14ac:dyDescent="0.25">
      <c r="A226" s="60" t="s">
        <v>1734</v>
      </c>
      <c r="B226" s="1" t="s">
        <v>118</v>
      </c>
      <c r="C226" s="1">
        <v>5.1189999999999999E-2</v>
      </c>
      <c r="D226" s="1">
        <v>5.0670000000000003E-3</v>
      </c>
      <c r="E226" s="1">
        <v>10.102624827313992</v>
      </c>
      <c r="F226" s="1">
        <v>0.31979999999999997</v>
      </c>
      <c r="G226" s="1">
        <v>8.6319999999999994E-2</v>
      </c>
      <c r="H226" s="1">
        <v>3.7040000000000002</v>
      </c>
      <c r="I226" s="1">
        <v>2.118E-4</v>
      </c>
      <c r="J226" s="2">
        <v>9.2309499999999997E-4</v>
      </c>
      <c r="K226" s="1">
        <v>0.23960000000000001</v>
      </c>
      <c r="L226" s="1">
        <v>9.2600000000000002E-2</v>
      </c>
      <c r="M226" s="1">
        <v>2.5880000000000001</v>
      </c>
      <c r="N226" s="1">
        <v>9.6589999999999992E-3</v>
      </c>
      <c r="O226" s="1">
        <v>2.4763024509803899E-2</v>
      </c>
      <c r="P226" s="1">
        <v>0.6335240721811376</v>
      </c>
      <c r="Q226" s="1">
        <v>1.9599999999999999E-2</v>
      </c>
      <c r="R226" s="1">
        <v>2.7520000000000001E-3</v>
      </c>
      <c r="S226" s="1">
        <v>7.1220930232558137</v>
      </c>
      <c r="T226" s="1">
        <v>0.23430000000000001</v>
      </c>
      <c r="U226" s="1">
        <v>8.9749999999999996E-2</v>
      </c>
      <c r="V226" s="1">
        <v>2.6110000000000002</v>
      </c>
      <c r="W226" s="1">
        <v>9.0360000000000006E-3</v>
      </c>
      <c r="X226" s="1">
        <v>1.7184829090909098E-2</v>
      </c>
      <c r="Y226" s="1">
        <v>0.2994</v>
      </c>
      <c r="Z226" s="1">
        <v>9.3100000000000002E-2</v>
      </c>
      <c r="AA226" s="1">
        <v>3.2149999999999999</v>
      </c>
      <c r="AB226" s="1">
        <v>1.3045000000000001E-3</v>
      </c>
      <c r="AC226" s="1">
        <v>3.0970081081081102E-3</v>
      </c>
      <c r="AD226" s="1">
        <v>-0.50341731187337035</v>
      </c>
    </row>
    <row r="227" spans="1:30" x14ac:dyDescent="0.25">
      <c r="A227" s="60" t="s">
        <v>1766</v>
      </c>
      <c r="B227" s="1" t="s">
        <v>114</v>
      </c>
      <c r="C227" s="1">
        <v>3.3169999999999998E-2</v>
      </c>
      <c r="D227" s="1">
        <v>3.4359999999999998E-3</v>
      </c>
      <c r="E227" s="1">
        <v>9.6536670547147843</v>
      </c>
      <c r="F227" s="1">
        <v>-0.1588</v>
      </c>
      <c r="G227" s="1">
        <v>9.6640000000000004E-2</v>
      </c>
      <c r="H227" s="1">
        <v>-1.6439999999999999</v>
      </c>
      <c r="I227" s="1">
        <v>0.1003</v>
      </c>
      <c r="J227" s="2">
        <v>0.19006123188405799</v>
      </c>
      <c r="K227" s="1">
        <v>-0.16120000000000001</v>
      </c>
      <c r="L227" s="1">
        <v>0.12039999999999999</v>
      </c>
      <c r="M227" s="1">
        <v>-1.339</v>
      </c>
      <c r="N227" s="1">
        <v>0.1807</v>
      </c>
      <c r="O227" s="1">
        <v>0.28551691842900301</v>
      </c>
      <c r="P227" s="1">
        <v>1.5545316461903777E-2</v>
      </c>
      <c r="Q227" s="1">
        <v>3.8460000000000001E-2</v>
      </c>
      <c r="R227" s="1">
        <v>2.9060000000000002E-3</v>
      </c>
      <c r="S227" s="1">
        <v>13.234686854783206</v>
      </c>
      <c r="T227" s="1">
        <v>-0.2334</v>
      </c>
      <c r="U227" s="1">
        <v>6.7250000000000004E-2</v>
      </c>
      <c r="V227" s="1">
        <v>-3.47</v>
      </c>
      <c r="W227" s="1">
        <v>5.1999999999999995E-4</v>
      </c>
      <c r="X227" s="1">
        <v>1.30124401913876E-3</v>
      </c>
      <c r="Y227" s="1">
        <v>-0.2127</v>
      </c>
      <c r="Z227" s="1">
        <v>6.6299999999999998E-2</v>
      </c>
      <c r="AA227" s="1">
        <v>-3.2080000000000002</v>
      </c>
      <c r="AB227" s="1">
        <v>1.3364E-3</v>
      </c>
      <c r="AC227" s="1">
        <v>3.13424753363229E-3</v>
      </c>
      <c r="AD227" s="1">
        <v>-0.21919490914453044</v>
      </c>
    </row>
    <row r="228" spans="1:30" x14ac:dyDescent="0.25">
      <c r="A228" s="60" t="s">
        <v>1765</v>
      </c>
      <c r="B228" s="1" t="s">
        <v>115</v>
      </c>
      <c r="C228" s="1">
        <v>0.1154</v>
      </c>
      <c r="D228" s="1">
        <v>7.3810000000000004E-3</v>
      </c>
      <c r="E228" s="1">
        <v>15.63473784040103</v>
      </c>
      <c r="F228" s="1">
        <v>-0.2089</v>
      </c>
      <c r="G228" s="1">
        <v>6.5210000000000004E-2</v>
      </c>
      <c r="H228" s="1">
        <v>-3.2029999999999998</v>
      </c>
      <c r="I228" s="1">
        <v>1.361E-3</v>
      </c>
      <c r="J228" s="2">
        <v>4.6220974025974002E-3</v>
      </c>
      <c r="K228" s="1">
        <v>-0.31159999999999999</v>
      </c>
      <c r="L228" s="1">
        <v>7.7410000000000007E-2</v>
      </c>
      <c r="M228" s="1">
        <v>-4.0259999999999998</v>
      </c>
      <c r="N228" s="1">
        <v>5.6830000000000003E-5</v>
      </c>
      <c r="O228" s="1">
        <v>3.1286410526315799E-4</v>
      </c>
      <c r="P228" s="1">
        <v>1.014663023703839</v>
      </c>
      <c r="Q228" s="1">
        <v>0.12429999999999999</v>
      </c>
      <c r="R228" s="1">
        <v>6.7089999999999997E-3</v>
      </c>
      <c r="S228" s="1">
        <v>18.527351319123564</v>
      </c>
      <c r="T228" s="1">
        <v>-0.15709999999999999</v>
      </c>
      <c r="U228" s="1">
        <v>4.5859999999999998E-2</v>
      </c>
      <c r="V228" s="1">
        <v>-3.4249999999999998</v>
      </c>
      <c r="W228" s="1">
        <v>6.1390000000000001E-4</v>
      </c>
      <c r="X228" s="1">
        <v>1.50736948356808E-3</v>
      </c>
      <c r="Y228" s="1">
        <v>-0.1537</v>
      </c>
      <c r="Z228" s="1">
        <v>4.8000000000000001E-2</v>
      </c>
      <c r="AA228" s="1">
        <v>-3.2044999999999999</v>
      </c>
      <c r="AB228" s="1">
        <v>1.3529E-3</v>
      </c>
      <c r="AC228" s="1">
        <v>3.15877991071429E-3</v>
      </c>
      <c r="AD228" s="1">
        <v>-5.1215393440608985E-2</v>
      </c>
    </row>
    <row r="229" spans="1:30" x14ac:dyDescent="0.25">
      <c r="A229" s="60" t="s">
        <v>1706</v>
      </c>
      <c r="B229" s="1" t="s">
        <v>114</v>
      </c>
      <c r="C229" s="1">
        <v>5.509E-2</v>
      </c>
      <c r="D229" s="1">
        <v>4.4270000000000004E-3</v>
      </c>
      <c r="E229" s="1">
        <v>12.444093065281228</v>
      </c>
      <c r="F229" s="1">
        <v>1.3420000000000001E-3</v>
      </c>
      <c r="G229" s="1">
        <v>7.8609999999999999E-2</v>
      </c>
      <c r="H229" s="1">
        <v>1.7080000000000001E-2</v>
      </c>
      <c r="I229" s="1">
        <v>0.98640000000000005</v>
      </c>
      <c r="J229" s="2">
        <v>0.99018656429942398</v>
      </c>
      <c r="K229" s="1">
        <v>4.6039999999999996E-3</v>
      </c>
      <c r="L229" s="1">
        <v>9.1179999999999997E-2</v>
      </c>
      <c r="M229" s="1">
        <v>5.0500000000000003E-2</v>
      </c>
      <c r="N229" s="1">
        <v>0.9597</v>
      </c>
      <c r="O229" s="1">
        <v>0.979834892787524</v>
      </c>
      <c r="P229" s="1">
        <v>-2.7095673390032562E-2</v>
      </c>
      <c r="Q229" s="1">
        <v>4.394E-2</v>
      </c>
      <c r="R229" s="1">
        <v>3.4250000000000001E-3</v>
      </c>
      <c r="S229" s="1">
        <v>12.829197080291971</v>
      </c>
      <c r="T229" s="1">
        <v>0.1177</v>
      </c>
      <c r="U229" s="1">
        <v>6.4320000000000002E-2</v>
      </c>
      <c r="V229" s="1">
        <v>1.829</v>
      </c>
      <c r="W229" s="1">
        <v>6.7390000000000005E-2</v>
      </c>
      <c r="X229" s="1">
        <v>0.100699914285714</v>
      </c>
      <c r="Y229" s="1">
        <v>0.20469999999999999</v>
      </c>
      <c r="Z229" s="1">
        <v>6.4199999999999993E-2</v>
      </c>
      <c r="AA229" s="1">
        <v>3.1886999999999999</v>
      </c>
      <c r="AB229" s="1">
        <v>1.4289999999999999E-3</v>
      </c>
      <c r="AC229" s="1">
        <v>3.3216311111111101E-3</v>
      </c>
      <c r="AD229" s="1">
        <v>-0.95733369354443865</v>
      </c>
    </row>
    <row r="230" spans="1:30" x14ac:dyDescent="0.25">
      <c r="A230" s="60" t="s">
        <v>1750</v>
      </c>
      <c r="B230" s="1" t="s">
        <v>113</v>
      </c>
      <c r="C230" s="1">
        <v>4.5580000000000002E-2</v>
      </c>
      <c r="D230" s="1">
        <v>7.3540000000000003E-3</v>
      </c>
      <c r="E230" s="1">
        <v>6.1979874898014691</v>
      </c>
      <c r="F230" s="1">
        <v>-0.224</v>
      </c>
      <c r="G230" s="1">
        <v>0.1129</v>
      </c>
      <c r="H230" s="1">
        <v>-1.984</v>
      </c>
      <c r="I230" s="1">
        <v>4.7199999999999999E-2</v>
      </c>
      <c r="J230" s="2">
        <v>0.10158683127572</v>
      </c>
      <c r="K230" s="1">
        <v>-0.25240000000000001</v>
      </c>
      <c r="L230" s="1">
        <v>0.12939999999999999</v>
      </c>
      <c r="M230" s="1">
        <v>-1.9510000000000001</v>
      </c>
      <c r="N230" s="1">
        <v>5.1049999999999998E-2</v>
      </c>
      <c r="O230" s="1">
        <v>9.7087818181818206E-2</v>
      </c>
      <c r="P230" s="1">
        <v>0.16537706649045297</v>
      </c>
      <c r="Q230" s="1">
        <v>5.0779999999999999E-2</v>
      </c>
      <c r="R230" s="1">
        <v>7.7250000000000001E-3</v>
      </c>
      <c r="S230" s="1">
        <v>6.5734627831715207</v>
      </c>
      <c r="T230" s="1">
        <v>-0.27610000000000001</v>
      </c>
      <c r="U230" s="1">
        <v>9.2039999999999997E-2</v>
      </c>
      <c r="V230" s="1">
        <v>-3</v>
      </c>
      <c r="W230" s="1">
        <v>2.702E-3</v>
      </c>
      <c r="X230" s="1">
        <v>5.6525840000000004E-3</v>
      </c>
      <c r="Y230" s="1">
        <v>-0.2838</v>
      </c>
      <c r="Z230" s="1">
        <v>8.9300000000000004E-2</v>
      </c>
      <c r="AA230" s="1">
        <v>-3.1772</v>
      </c>
      <c r="AB230" s="1">
        <v>1.4871000000000001E-3</v>
      </c>
      <c r="AC230" s="1">
        <v>3.4413862831858401E-3</v>
      </c>
      <c r="AD230" s="1">
        <v>6.0043021893257519E-2</v>
      </c>
    </row>
    <row r="231" spans="1:30" x14ac:dyDescent="0.25">
      <c r="A231" s="60">
        <v>1060</v>
      </c>
      <c r="B231" s="1" t="s">
        <v>114</v>
      </c>
      <c r="C231" s="1">
        <v>5.1769999999999997E-2</v>
      </c>
      <c r="D231" s="1">
        <v>4.3540000000000002E-3</v>
      </c>
      <c r="E231" s="1">
        <v>11.890215893431327</v>
      </c>
      <c r="F231" s="1">
        <v>0.2402</v>
      </c>
      <c r="G231" s="1">
        <v>8.3479999999999999E-2</v>
      </c>
      <c r="H231" s="1">
        <v>2.8769999999999998</v>
      </c>
      <c r="I231" s="1">
        <v>4.0090000000000004E-3</v>
      </c>
      <c r="J231" s="2">
        <v>1.16483722222222E-2</v>
      </c>
      <c r="K231" s="1">
        <v>0.31790000000000002</v>
      </c>
      <c r="L231" s="1">
        <v>9.9360000000000004E-2</v>
      </c>
      <c r="M231" s="1">
        <v>3.1989999999999998</v>
      </c>
      <c r="N231" s="1">
        <v>1.377E-3</v>
      </c>
      <c r="O231" s="1">
        <v>5.0361608391608402E-3</v>
      </c>
      <c r="P231" s="1">
        <v>-0.59873266815638959</v>
      </c>
      <c r="Q231" s="1">
        <v>4.1829999999999999E-2</v>
      </c>
      <c r="R231" s="1">
        <v>3.6840000000000002E-3</v>
      </c>
      <c r="S231" s="1">
        <v>11.354505971769814</v>
      </c>
      <c r="T231" s="1">
        <v>0.1154</v>
      </c>
      <c r="U231" s="1">
        <v>6.7250000000000004E-2</v>
      </c>
      <c r="V231" s="1">
        <v>1.716</v>
      </c>
      <c r="W231" s="1">
        <v>8.6239999999999997E-2</v>
      </c>
      <c r="X231" s="1">
        <v>0.12433856749311301</v>
      </c>
      <c r="Y231" s="1">
        <v>0.22889999999999999</v>
      </c>
      <c r="Z231" s="1">
        <v>7.22E-2</v>
      </c>
      <c r="AA231" s="1">
        <v>3.1720999999999999</v>
      </c>
      <c r="AB231" s="1">
        <v>1.5135999999999999E-3</v>
      </c>
      <c r="AC231" s="1">
        <v>3.4872810572687202E-3</v>
      </c>
      <c r="AD231" s="1">
        <v>-1.1503206224133791</v>
      </c>
    </row>
    <row r="232" spans="1:30" x14ac:dyDescent="0.25">
      <c r="A232" s="60">
        <v>826</v>
      </c>
      <c r="B232" s="1" t="s">
        <v>114</v>
      </c>
      <c r="C232" s="1">
        <v>3.9660000000000001E-2</v>
      </c>
      <c r="D232" s="1">
        <v>5.0569999999999999E-3</v>
      </c>
      <c r="E232" s="1">
        <v>7.8425944235712874</v>
      </c>
      <c r="F232" s="1">
        <v>0.31900000000000001</v>
      </c>
      <c r="G232" s="1">
        <v>0.1065</v>
      </c>
      <c r="H232" s="1">
        <v>2.9950000000000001</v>
      </c>
      <c r="I232" s="1">
        <v>2.748E-3</v>
      </c>
      <c r="J232" s="2">
        <v>8.6578554216867505E-3</v>
      </c>
      <c r="K232" s="1">
        <v>0.35770000000000002</v>
      </c>
      <c r="L232" s="1">
        <v>0.12180000000000001</v>
      </c>
      <c r="M232" s="1">
        <v>2.9369999999999998</v>
      </c>
      <c r="N232" s="1">
        <v>3.3180000000000002E-3</v>
      </c>
      <c r="O232" s="1">
        <v>1.0207729411764699E-2</v>
      </c>
      <c r="P232" s="1">
        <v>-0.23919217275401905</v>
      </c>
      <c r="Q232" s="1">
        <v>1.941E-2</v>
      </c>
      <c r="R232" s="1">
        <v>4.4029999999999998E-3</v>
      </c>
      <c r="S232" s="1">
        <v>4.4083579377697024</v>
      </c>
      <c r="T232" s="1">
        <v>0.27910000000000001</v>
      </c>
      <c r="U232" s="1">
        <v>0.1114</v>
      </c>
      <c r="V232" s="1">
        <v>2.5070000000000001</v>
      </c>
      <c r="W232" s="1">
        <v>1.218E-2</v>
      </c>
      <c r="X232" s="1">
        <v>2.2195609756097599E-2</v>
      </c>
      <c r="Y232" s="1">
        <v>0.34839999999999999</v>
      </c>
      <c r="Z232" s="1">
        <v>0.1099</v>
      </c>
      <c r="AA232" s="1">
        <v>3.1692</v>
      </c>
      <c r="AB232" s="1">
        <v>1.5284999999999999E-3</v>
      </c>
      <c r="AC232" s="1">
        <v>3.5061644736842099E-3</v>
      </c>
      <c r="AD232" s="1">
        <v>-0.44285019713696805</v>
      </c>
    </row>
    <row r="233" spans="1:30" x14ac:dyDescent="0.25">
      <c r="A233" s="60" t="s">
        <v>1795</v>
      </c>
      <c r="B233" s="1" t="s">
        <v>114</v>
      </c>
      <c r="C233" s="1">
        <v>1.562E-2</v>
      </c>
      <c r="D233" s="1">
        <v>2.9060000000000002E-3</v>
      </c>
      <c r="E233" s="1">
        <v>5.3750860289057121</v>
      </c>
      <c r="F233" s="1">
        <v>0.44069999999999998</v>
      </c>
      <c r="G233" s="1">
        <v>0.12759999999999999</v>
      </c>
      <c r="H233" s="1">
        <v>3.4540000000000002</v>
      </c>
      <c r="I233" s="1">
        <v>5.5179999999999997E-4</v>
      </c>
      <c r="J233" s="2">
        <v>2.0761971223021598E-3</v>
      </c>
      <c r="K233" s="1">
        <v>0.42609999999999998</v>
      </c>
      <c r="L233" s="1">
        <v>0.15559999999999999</v>
      </c>
      <c r="M233" s="1">
        <v>2.7389999999999999</v>
      </c>
      <c r="N233" s="1">
        <v>6.1710000000000003E-3</v>
      </c>
      <c r="O233" s="1">
        <v>1.7167196808510601E-2</v>
      </c>
      <c r="P233" s="1">
        <v>7.2554146155508953E-2</v>
      </c>
      <c r="Q233" s="1">
        <v>1.371E-2</v>
      </c>
      <c r="R233" s="1">
        <v>2.3839999999999998E-3</v>
      </c>
      <c r="S233" s="1">
        <v>5.750838926174497</v>
      </c>
      <c r="T233" s="1">
        <v>0.39539999999999997</v>
      </c>
      <c r="U233" s="1">
        <v>9.6970000000000001E-2</v>
      </c>
      <c r="V233" s="1">
        <v>4.077</v>
      </c>
      <c r="W233" s="1">
        <v>4.5540000000000001E-5</v>
      </c>
      <c r="X233" s="1">
        <v>1.41770357142857E-4</v>
      </c>
      <c r="Y233" s="1">
        <v>0.33560000000000001</v>
      </c>
      <c r="Z233" s="1">
        <v>0.1062</v>
      </c>
      <c r="AA233" s="1">
        <v>3.16</v>
      </c>
      <c r="AB233" s="1">
        <v>1.5778000000000001E-3</v>
      </c>
      <c r="AC233" s="1">
        <v>3.6034471615720501E-3</v>
      </c>
      <c r="AD233" s="1">
        <v>0.41582337348208537</v>
      </c>
    </row>
    <row r="234" spans="1:30" x14ac:dyDescent="0.25">
      <c r="A234" s="60">
        <v>4968</v>
      </c>
      <c r="B234" s="1" t="s">
        <v>127</v>
      </c>
      <c r="C234" s="1">
        <v>4.3209999999999998E-2</v>
      </c>
      <c r="D234" s="1">
        <v>8.4829999999999992E-3</v>
      </c>
      <c r="E234" s="1">
        <v>5.0937168454556172</v>
      </c>
      <c r="F234" s="1">
        <v>-0.1749</v>
      </c>
      <c r="G234" s="1">
        <v>0.1245</v>
      </c>
      <c r="H234" s="1">
        <v>-1.405</v>
      </c>
      <c r="I234" s="1">
        <v>0.15989999999999999</v>
      </c>
      <c r="J234" s="2">
        <v>0.270639805825243</v>
      </c>
      <c r="K234" s="1">
        <v>-0.47720000000000001</v>
      </c>
      <c r="L234" s="1">
        <v>0.15740000000000001</v>
      </c>
      <c r="M234" s="1">
        <v>-3.0310000000000001</v>
      </c>
      <c r="N234" s="1">
        <v>2.4390000000000002E-3</v>
      </c>
      <c r="O234" s="1">
        <v>8.0226226415094307E-3</v>
      </c>
      <c r="P234" s="1">
        <v>1.50633066992041</v>
      </c>
      <c r="Q234" s="1">
        <v>7.6810000000000003E-2</v>
      </c>
      <c r="R234" s="1">
        <v>8.7869999999999997E-3</v>
      </c>
      <c r="S234" s="1">
        <v>8.7413224081028797</v>
      </c>
      <c r="T234" s="1">
        <v>-0.17180000000000001</v>
      </c>
      <c r="U234" s="1">
        <v>8.2350000000000007E-2</v>
      </c>
      <c r="V234" s="1">
        <v>-2.0870000000000002</v>
      </c>
      <c r="W234" s="1">
        <v>3.6929999999999998E-2</v>
      </c>
      <c r="X234" s="1">
        <v>5.9428892307692299E-2</v>
      </c>
      <c r="Y234" s="1">
        <v>-0.26429999999999998</v>
      </c>
      <c r="Z234" s="1">
        <v>8.4199999999999997E-2</v>
      </c>
      <c r="AA234" s="1">
        <v>-3.1393</v>
      </c>
      <c r="AB234" s="1">
        <v>1.6938000000000001E-3</v>
      </c>
      <c r="AC234" s="1">
        <v>3.85155391304348E-3</v>
      </c>
      <c r="AD234" s="1">
        <v>0.78538988369277052</v>
      </c>
    </row>
    <row r="235" spans="1:30" x14ac:dyDescent="0.25">
      <c r="A235" s="60" t="s">
        <v>1757</v>
      </c>
      <c r="B235" s="1" t="s">
        <v>113</v>
      </c>
      <c r="C235" s="1">
        <v>1.427E-2</v>
      </c>
      <c r="D235" s="1">
        <v>2.7460000000000002E-3</v>
      </c>
      <c r="E235" s="1">
        <v>5.1966496722505457</v>
      </c>
      <c r="F235" s="1">
        <v>0.39589999999999997</v>
      </c>
      <c r="G235" s="1">
        <v>0.14249999999999999</v>
      </c>
      <c r="H235" s="1">
        <v>2.7789999999999999</v>
      </c>
      <c r="I235" s="1">
        <v>5.4549999999999998E-3</v>
      </c>
      <c r="J235" s="2">
        <v>1.50156052631579E-2</v>
      </c>
      <c r="K235" s="1">
        <v>0.60109999999999997</v>
      </c>
      <c r="L235" s="1">
        <v>0.17180000000000001</v>
      </c>
      <c r="M235" s="1">
        <v>3.4990000000000001</v>
      </c>
      <c r="N235" s="1">
        <v>4.6650000000000001E-4</v>
      </c>
      <c r="O235" s="1">
        <v>1.87676538461538E-3</v>
      </c>
      <c r="P235" s="1">
        <v>-0.91932485213205017</v>
      </c>
      <c r="Q235" s="1">
        <v>1.687E-2</v>
      </c>
      <c r="R235" s="1">
        <v>2.5660000000000001E-3</v>
      </c>
      <c r="S235" s="1">
        <v>6.574434918160561</v>
      </c>
      <c r="T235" s="1">
        <v>0.30120000000000002</v>
      </c>
      <c r="U235" s="1">
        <v>9.3429999999999999E-2</v>
      </c>
      <c r="V235" s="1">
        <v>3.2240000000000002</v>
      </c>
      <c r="W235" s="1">
        <v>1.266E-3</v>
      </c>
      <c r="X235" s="1">
        <v>2.8295641025641001E-3</v>
      </c>
      <c r="Y235" s="1">
        <v>0.2974</v>
      </c>
      <c r="Z235" s="1">
        <v>9.4799999999999995E-2</v>
      </c>
      <c r="AA235" s="1">
        <v>3.1356999999999999</v>
      </c>
      <c r="AB235" s="1">
        <v>1.7147E-3</v>
      </c>
      <c r="AC235" s="1">
        <v>3.8821995670995698E-3</v>
      </c>
      <c r="AD235" s="1">
        <v>2.8549483084553715E-2</v>
      </c>
    </row>
    <row r="236" spans="1:30" x14ac:dyDescent="0.25">
      <c r="A236" s="60">
        <v>1170</v>
      </c>
      <c r="B236" s="1" t="s">
        <v>114</v>
      </c>
      <c r="C236" s="1">
        <v>6.8320000000000006E-2</v>
      </c>
      <c r="D236" s="1">
        <v>4.4539999999999996E-3</v>
      </c>
      <c r="E236" s="1">
        <v>15.33902110462506</v>
      </c>
      <c r="F236" s="1">
        <v>-0.3226</v>
      </c>
      <c r="G236" s="1">
        <v>7.1569999999999995E-2</v>
      </c>
      <c r="H236" s="1">
        <v>-4.508</v>
      </c>
      <c r="I236" s="2">
        <v>6.5520000000000001E-6</v>
      </c>
      <c r="J236" s="2">
        <v>4.96471014492754E-5</v>
      </c>
      <c r="K236" s="1">
        <v>-0.35560000000000003</v>
      </c>
      <c r="L236" s="1">
        <v>7.9930000000000001E-2</v>
      </c>
      <c r="M236" s="1">
        <v>-4.4489999999999998</v>
      </c>
      <c r="N236" s="1">
        <v>8.6279999999999994E-6</v>
      </c>
      <c r="O236" s="1">
        <v>6.26728333333333E-5</v>
      </c>
      <c r="P236" s="1">
        <v>0.30757858609057942</v>
      </c>
      <c r="Q236" s="1">
        <v>7.8659999999999994E-2</v>
      </c>
      <c r="R236" s="1">
        <v>4.5640000000000003E-3</v>
      </c>
      <c r="S236" s="1">
        <v>17.234881682734439</v>
      </c>
      <c r="T236" s="1">
        <v>-0.21990000000000001</v>
      </c>
      <c r="U236" s="1">
        <v>4.7910000000000001E-2</v>
      </c>
      <c r="V236" s="1">
        <v>-4.5880000000000001</v>
      </c>
      <c r="W236" s="1">
        <v>4.4649999999999996E-6</v>
      </c>
      <c r="X236" s="2">
        <v>1.7045218978102199E-5</v>
      </c>
      <c r="Y236" s="1">
        <v>-0.1618</v>
      </c>
      <c r="Z236" s="1">
        <v>5.1900000000000002E-2</v>
      </c>
      <c r="AA236" s="1">
        <v>-3.1141999999999999</v>
      </c>
      <c r="AB236" s="1">
        <v>1.8448E-3</v>
      </c>
      <c r="AC236" s="1">
        <v>4.1587517241379298E-3</v>
      </c>
      <c r="AD236" s="1">
        <v>-0.82256520306686987</v>
      </c>
    </row>
    <row r="237" spans="1:30" x14ac:dyDescent="0.25">
      <c r="A237" s="60">
        <v>1548</v>
      </c>
      <c r="B237" s="1" t="s">
        <v>120</v>
      </c>
      <c r="C237" s="1">
        <v>4.8959999999999997E-2</v>
      </c>
      <c r="D237" s="1">
        <v>3.5630000000000002E-3</v>
      </c>
      <c r="E237" s="1">
        <v>13.741229301150714</v>
      </c>
      <c r="F237" s="1">
        <v>0.34499999999999997</v>
      </c>
      <c r="G237" s="1">
        <v>8.0339999999999995E-2</v>
      </c>
      <c r="H237" s="1">
        <v>4.2939999999999996</v>
      </c>
      <c r="I237" s="2">
        <v>1.7569999999999999E-5</v>
      </c>
      <c r="J237" s="2">
        <v>1.1363950617284E-4</v>
      </c>
      <c r="K237" s="1">
        <v>0.47320000000000001</v>
      </c>
      <c r="L237" s="1">
        <v>0.1016</v>
      </c>
      <c r="M237" s="1">
        <v>4.6580000000000004</v>
      </c>
      <c r="N237" s="1">
        <v>3.1920000000000001E-6</v>
      </c>
      <c r="O237" s="1">
        <v>2.6084624999999999E-5</v>
      </c>
      <c r="P237" s="1">
        <v>-0.98975999109938351</v>
      </c>
      <c r="Q237" s="1">
        <v>4.4119999999999999E-2</v>
      </c>
      <c r="R237" s="1">
        <v>3.3830000000000002E-3</v>
      </c>
      <c r="S237" s="1">
        <v>13.041678983151048</v>
      </c>
      <c r="T237" s="1">
        <v>0.26540000000000002</v>
      </c>
      <c r="U237" s="1">
        <v>6.3950000000000007E-2</v>
      </c>
      <c r="V237" s="1">
        <v>4.149</v>
      </c>
      <c r="W237" s="1">
        <v>3.3340000000000003E-5</v>
      </c>
      <c r="X237" s="1">
        <v>1.05677696969697E-4</v>
      </c>
      <c r="Y237" s="1">
        <v>0.2084</v>
      </c>
      <c r="Z237" s="1">
        <v>6.7100000000000007E-2</v>
      </c>
      <c r="AA237" s="1">
        <v>3.1044999999999998</v>
      </c>
      <c r="AB237" s="1">
        <v>1.9063000000000001E-3</v>
      </c>
      <c r="AC237" s="1">
        <v>4.2789480686695304E-3</v>
      </c>
      <c r="AD237" s="1">
        <v>0.61493244178847617</v>
      </c>
    </row>
    <row r="238" spans="1:30" x14ac:dyDescent="0.25">
      <c r="A238" s="60" t="s">
        <v>1820</v>
      </c>
      <c r="B238" s="1" t="s">
        <v>125</v>
      </c>
      <c r="C238" s="1">
        <v>1.273E-2</v>
      </c>
      <c r="D238" s="1">
        <v>3.0959999999999998E-3</v>
      </c>
      <c r="E238" s="1">
        <v>4.1117571059431528</v>
      </c>
      <c r="F238" s="1">
        <v>4.8239999999999998E-2</v>
      </c>
      <c r="G238" s="1">
        <v>0.14940000000000001</v>
      </c>
      <c r="H238" s="1">
        <v>0.32290000000000002</v>
      </c>
      <c r="I238" s="1">
        <v>0.74680000000000002</v>
      </c>
      <c r="J238" s="2">
        <v>0.83635203426124205</v>
      </c>
      <c r="K238" s="1">
        <v>8.2809999999999995E-2</v>
      </c>
      <c r="L238" s="1">
        <v>0.17230000000000001</v>
      </c>
      <c r="M238" s="1">
        <v>0.48049999999999998</v>
      </c>
      <c r="N238" s="1">
        <v>0.63080000000000003</v>
      </c>
      <c r="O238" s="1">
        <v>0.73805011185682301</v>
      </c>
      <c r="P238" s="1">
        <v>-0.15158832855966226</v>
      </c>
      <c r="Q238" s="1">
        <v>2.2610000000000002E-2</v>
      </c>
      <c r="R238" s="1">
        <v>2.8839999999999998E-3</v>
      </c>
      <c r="S238" s="1">
        <v>7.8398058252427196</v>
      </c>
      <c r="T238" s="1">
        <v>0.35649999999999998</v>
      </c>
      <c r="U238" s="1">
        <v>7.7560000000000004E-2</v>
      </c>
      <c r="V238" s="1">
        <v>4.5960000000000001</v>
      </c>
      <c r="W238" s="1">
        <v>4.3000000000000003E-6</v>
      </c>
      <c r="X238" s="2">
        <v>1.6536029411764699E-5</v>
      </c>
      <c r="Y238" s="1">
        <v>0.26269999999999999</v>
      </c>
      <c r="Z238" s="1">
        <v>8.5000000000000006E-2</v>
      </c>
      <c r="AA238" s="1">
        <v>3.0922999999999998</v>
      </c>
      <c r="AB238" s="1">
        <v>1.9857999999999998E-3</v>
      </c>
      <c r="AC238" s="1">
        <v>4.43834786324786E-3</v>
      </c>
      <c r="AD238" s="1">
        <v>0.81517296224773428</v>
      </c>
    </row>
    <row r="239" spans="1:30" x14ac:dyDescent="0.25">
      <c r="A239" s="60">
        <v>1883</v>
      </c>
      <c r="B239" s="1" t="s">
        <v>114</v>
      </c>
      <c r="C239" s="1">
        <v>1.5480000000000001E-2</v>
      </c>
      <c r="D239" s="1">
        <v>3.3010000000000001E-3</v>
      </c>
      <c r="E239" s="1">
        <v>4.6894880339291127</v>
      </c>
      <c r="F239" s="1">
        <v>0.43919999999999998</v>
      </c>
      <c r="G239" s="1">
        <v>0.1454</v>
      </c>
      <c r="H239" s="1">
        <v>3.02</v>
      </c>
      <c r="I239" s="1">
        <v>2.529E-3</v>
      </c>
      <c r="J239" s="2">
        <v>8.0650426829268294E-3</v>
      </c>
      <c r="K239" s="1">
        <v>0.23799999999999999</v>
      </c>
      <c r="L239" s="1">
        <v>0.15820000000000001</v>
      </c>
      <c r="M239" s="1">
        <v>1.504</v>
      </c>
      <c r="N239" s="1">
        <v>0.1326</v>
      </c>
      <c r="O239" s="1">
        <v>0.21876908517350199</v>
      </c>
      <c r="P239" s="1">
        <v>0.93638740682451616</v>
      </c>
      <c r="Q239" s="1">
        <v>1.7330000000000002E-2</v>
      </c>
      <c r="R239" s="1">
        <v>2.8029999999999999E-3</v>
      </c>
      <c r="S239" s="1">
        <v>6.1826614341776676</v>
      </c>
      <c r="T239" s="1">
        <v>0.32490000000000002</v>
      </c>
      <c r="U239" s="1">
        <v>9.7420000000000007E-2</v>
      </c>
      <c r="V239" s="1">
        <v>3.335</v>
      </c>
      <c r="W239" s="1">
        <v>8.5300000000000003E-4</v>
      </c>
      <c r="X239" s="1">
        <v>2.0370730593607298E-3</v>
      </c>
      <c r="Y239" s="1">
        <v>0.29499999999999998</v>
      </c>
      <c r="Z239" s="1">
        <v>9.6500000000000002E-2</v>
      </c>
      <c r="AA239" s="1">
        <v>3.0581999999999998</v>
      </c>
      <c r="AB239" s="1">
        <v>2.2266E-3</v>
      </c>
      <c r="AC239" s="1">
        <v>4.9553693617021303E-3</v>
      </c>
      <c r="AD239" s="1">
        <v>0.21805130803855388</v>
      </c>
    </row>
    <row r="240" spans="1:30" x14ac:dyDescent="0.25">
      <c r="A240" s="60" t="s">
        <v>1742</v>
      </c>
      <c r="B240" s="1" t="s">
        <v>114</v>
      </c>
      <c r="C240" s="1">
        <v>3.3509999999999998E-2</v>
      </c>
      <c r="D240" s="1">
        <v>3.2799999999999999E-3</v>
      </c>
      <c r="E240" s="1">
        <v>10.216463414634147</v>
      </c>
      <c r="F240" s="1">
        <v>-0.23949999999999999</v>
      </c>
      <c r="G240" s="1">
        <v>9.7470000000000001E-2</v>
      </c>
      <c r="H240" s="1">
        <v>-2.4569999999999999</v>
      </c>
      <c r="I240" s="1">
        <v>1.4E-2</v>
      </c>
      <c r="J240" s="2">
        <v>3.5371980676328497E-2</v>
      </c>
      <c r="K240" s="1">
        <v>-0.2084</v>
      </c>
      <c r="L240" s="1">
        <v>0.11409999999999999</v>
      </c>
      <c r="M240" s="1">
        <v>-1.827</v>
      </c>
      <c r="N240" s="1">
        <v>6.7760000000000001E-2</v>
      </c>
      <c r="O240" s="1">
        <v>0.125668368794326</v>
      </c>
      <c r="P240" s="1">
        <v>-0.20724487753019466</v>
      </c>
      <c r="Q240" s="1">
        <v>5.7239999999999999E-2</v>
      </c>
      <c r="R240" s="1">
        <v>3.6359999999999999E-3</v>
      </c>
      <c r="S240" s="1">
        <v>15.742574257425742</v>
      </c>
      <c r="T240" s="1">
        <v>-0.17419999999999999</v>
      </c>
      <c r="U240" s="1">
        <v>6.2300000000000001E-2</v>
      </c>
      <c r="V240" s="1">
        <v>-2.7949999999999999</v>
      </c>
      <c r="W240" s="1">
        <v>5.1830000000000001E-3</v>
      </c>
      <c r="X240" s="1">
        <v>1.0306878326996199E-2</v>
      </c>
      <c r="Y240" s="1">
        <v>-0.19389999999999999</v>
      </c>
      <c r="Z240" s="1">
        <v>6.3500000000000001E-2</v>
      </c>
      <c r="AA240" s="1">
        <v>-3.0547</v>
      </c>
      <c r="AB240" s="1">
        <v>2.2531999999999999E-3</v>
      </c>
      <c r="AC240" s="1">
        <v>4.9933203389830498E-3</v>
      </c>
      <c r="AD240" s="1">
        <v>0.22145262124162721</v>
      </c>
    </row>
    <row r="241" spans="1:30" x14ac:dyDescent="0.25">
      <c r="A241" s="60" t="s">
        <v>1796</v>
      </c>
      <c r="B241" s="1" t="s">
        <v>124</v>
      </c>
      <c r="C241" s="1">
        <v>0.18759999999999999</v>
      </c>
      <c r="D241" s="1">
        <v>1.643E-2</v>
      </c>
      <c r="E241" s="1">
        <v>11.418137553256237</v>
      </c>
      <c r="F241" s="1">
        <v>0.18770000000000001</v>
      </c>
      <c r="G241" s="1">
        <v>5.246E-2</v>
      </c>
      <c r="H241" s="1">
        <v>3.5779999999999998</v>
      </c>
      <c r="I241" s="1">
        <v>3.4590000000000001E-4</v>
      </c>
      <c r="J241" s="2">
        <v>1.41332578125E-3</v>
      </c>
      <c r="K241" s="1">
        <v>0.1583</v>
      </c>
      <c r="L241" s="1">
        <v>6.4390000000000003E-2</v>
      </c>
      <c r="M241" s="1">
        <v>2.4590000000000001</v>
      </c>
      <c r="N241" s="1">
        <v>1.3939999999999999E-2</v>
      </c>
      <c r="O241" s="1">
        <v>3.3443211009174301E-2</v>
      </c>
      <c r="P241" s="1">
        <v>0.35398254014449831</v>
      </c>
      <c r="Q241" s="1">
        <v>0.19</v>
      </c>
      <c r="R241" s="1">
        <v>1.7909999999999999E-2</v>
      </c>
      <c r="S241" s="1">
        <v>10.608598548297042</v>
      </c>
      <c r="T241" s="1">
        <v>0.16320000000000001</v>
      </c>
      <c r="U241" s="1">
        <v>0.04</v>
      </c>
      <c r="V241" s="1">
        <v>4.08</v>
      </c>
      <c r="W241" s="1">
        <v>4.5030000000000001E-5</v>
      </c>
      <c r="X241" s="1">
        <v>1.4102209580838299E-4</v>
      </c>
      <c r="Y241" s="1">
        <v>0.1371</v>
      </c>
      <c r="Z241" s="1">
        <v>4.5199999999999997E-2</v>
      </c>
      <c r="AA241" s="1">
        <v>3.0345</v>
      </c>
      <c r="AB241" s="1">
        <v>2.4091999999999998E-3</v>
      </c>
      <c r="AC241" s="1">
        <v>5.3165046413502096E-3</v>
      </c>
      <c r="AD241" s="1">
        <v>0.43242275309348222</v>
      </c>
    </row>
    <row r="242" spans="1:30" x14ac:dyDescent="0.25">
      <c r="A242" s="60" t="s">
        <v>1821</v>
      </c>
      <c r="B242" s="1" t="s">
        <v>117</v>
      </c>
      <c r="C242" s="1">
        <v>0.27929999999999999</v>
      </c>
      <c r="D242" s="1">
        <v>1.1769999999999999E-2</v>
      </c>
      <c r="E242" s="1">
        <v>23.729821580288871</v>
      </c>
      <c r="F242" s="1">
        <v>-3.014E-2</v>
      </c>
      <c r="G242" s="1">
        <v>5.0310000000000001E-2</v>
      </c>
      <c r="H242" s="1">
        <v>-0.59909999999999997</v>
      </c>
      <c r="I242" s="1">
        <v>0.54910000000000003</v>
      </c>
      <c r="J242" s="2">
        <v>0.67571599999999998</v>
      </c>
      <c r="K242" s="1">
        <v>-8.0570000000000003E-2</v>
      </c>
      <c r="L242" s="1">
        <v>5.9830000000000001E-2</v>
      </c>
      <c r="M242" s="1">
        <v>-1.347</v>
      </c>
      <c r="N242" s="1">
        <v>0.17810000000000001</v>
      </c>
      <c r="O242" s="1">
        <v>0.28398262195121998</v>
      </c>
      <c r="P242" s="1">
        <v>0.64512310789618199</v>
      </c>
      <c r="Q242" s="1">
        <v>0.26669999999999999</v>
      </c>
      <c r="R242" s="1">
        <v>1.022E-2</v>
      </c>
      <c r="S242" s="1">
        <v>26.095890410958905</v>
      </c>
      <c r="T242" s="1">
        <v>-0.1779</v>
      </c>
      <c r="U242" s="1">
        <v>3.8440000000000002E-2</v>
      </c>
      <c r="V242" s="1">
        <v>-4.6269999999999998</v>
      </c>
      <c r="W242" s="1">
        <v>3.7100000000000001E-6</v>
      </c>
      <c r="X242" s="2">
        <v>1.43728148148148E-5</v>
      </c>
      <c r="Y242" s="1">
        <v>-0.1216</v>
      </c>
      <c r="Z242" s="1">
        <v>4.02E-2</v>
      </c>
      <c r="AA242" s="1">
        <v>-3.0221</v>
      </c>
      <c r="AB242" s="1">
        <v>2.5098999999999998E-3</v>
      </c>
      <c r="AC242" s="1">
        <v>5.5154525210084002E-3</v>
      </c>
      <c r="AD242" s="1">
        <v>-1.0122112251745179</v>
      </c>
    </row>
    <row r="243" spans="1:30" x14ac:dyDescent="0.25">
      <c r="A243" s="60">
        <v>1249</v>
      </c>
      <c r="B243" s="1" t="s">
        <v>113</v>
      </c>
      <c r="C243" s="1">
        <v>9.9849999999999994E-2</v>
      </c>
      <c r="D243" s="1">
        <v>5.28E-3</v>
      </c>
      <c r="E243" s="1">
        <v>18.910984848484848</v>
      </c>
      <c r="F243" s="1">
        <v>-0.24740000000000001</v>
      </c>
      <c r="G243" s="1">
        <v>6.9470000000000004E-2</v>
      </c>
      <c r="H243" s="1">
        <v>-3.5609999999999999</v>
      </c>
      <c r="I243" s="1">
        <v>3.6959999999999998E-4</v>
      </c>
      <c r="J243" s="2">
        <v>1.49845581395349E-3</v>
      </c>
      <c r="K243" s="1">
        <v>-0.24349999999999999</v>
      </c>
      <c r="L243" s="1">
        <v>8.5819999999999994E-2</v>
      </c>
      <c r="M243" s="1">
        <v>-2.8380000000000001</v>
      </c>
      <c r="N243" s="1">
        <v>4.5430000000000002E-3</v>
      </c>
      <c r="O243" s="1">
        <v>1.3348252808988799E-2</v>
      </c>
      <c r="P243" s="1">
        <v>-3.5321749874337061E-2</v>
      </c>
      <c r="Q243" s="1">
        <v>9.7000000000000003E-2</v>
      </c>
      <c r="R243" s="1">
        <v>5.5510000000000004E-3</v>
      </c>
      <c r="S243" s="1">
        <v>17.474328949738783</v>
      </c>
      <c r="T243" s="1">
        <v>-0.16139999999999999</v>
      </c>
      <c r="U243" s="1">
        <v>5.3560000000000003E-2</v>
      </c>
      <c r="V243" s="1">
        <v>-3.0129999999999999</v>
      </c>
      <c r="W243" s="1">
        <v>2.5899999999999999E-3</v>
      </c>
      <c r="X243" s="1">
        <v>5.4619758064516103E-3</v>
      </c>
      <c r="Y243" s="1">
        <v>-0.16500000000000001</v>
      </c>
      <c r="Z243" s="1">
        <v>5.4800000000000001E-2</v>
      </c>
      <c r="AA243" s="1">
        <v>-3.0131999999999999</v>
      </c>
      <c r="AB243" s="1">
        <v>2.5853E-3</v>
      </c>
      <c r="AC243" s="1">
        <v>5.6573719665271999E-3</v>
      </c>
      <c r="AD243" s="1">
        <v>4.6980763317602751E-2</v>
      </c>
    </row>
    <row r="244" spans="1:30" x14ac:dyDescent="0.25">
      <c r="A244" s="60" t="s">
        <v>1771</v>
      </c>
      <c r="B244" s="1" t="s">
        <v>120</v>
      </c>
      <c r="C244" s="1">
        <v>1.8890000000000001E-2</v>
      </c>
      <c r="D244" s="1">
        <v>3.4350000000000001E-3</v>
      </c>
      <c r="E244" s="1">
        <v>5.4992721979621546</v>
      </c>
      <c r="F244" s="1">
        <v>0.23100000000000001</v>
      </c>
      <c r="G244" s="1">
        <v>0.15409999999999999</v>
      </c>
      <c r="H244" s="1">
        <v>1.4990000000000001</v>
      </c>
      <c r="I244" s="1">
        <v>0.13389999999999999</v>
      </c>
      <c r="J244" s="2">
        <v>0.23129372937293699</v>
      </c>
      <c r="K244" s="1">
        <v>0.4098</v>
      </c>
      <c r="L244" s="1">
        <v>0.16889999999999999</v>
      </c>
      <c r="M244" s="1">
        <v>2.4260000000000002</v>
      </c>
      <c r="N244" s="1">
        <v>1.5270000000000001E-2</v>
      </c>
      <c r="O244" s="1">
        <v>3.5812600896861002E-2</v>
      </c>
      <c r="P244" s="1">
        <v>-0.78203207252745222</v>
      </c>
      <c r="Q244" s="1">
        <v>2.3300000000000001E-2</v>
      </c>
      <c r="R244" s="1">
        <v>3.3609999999999998E-3</v>
      </c>
      <c r="S244" s="1">
        <v>6.9324605772091648</v>
      </c>
      <c r="T244" s="1">
        <v>0.31809999999999999</v>
      </c>
      <c r="U244" s="1">
        <v>8.7690000000000004E-2</v>
      </c>
      <c r="V244" s="1">
        <v>3.6280000000000001</v>
      </c>
      <c r="W244" s="1">
        <v>2.8580000000000001E-4</v>
      </c>
      <c r="X244" s="1">
        <v>7.4364875621890495E-4</v>
      </c>
      <c r="Y244" s="1">
        <v>0.27229999999999999</v>
      </c>
      <c r="Z244" s="1">
        <v>9.0499999999999997E-2</v>
      </c>
      <c r="AA244" s="1">
        <v>3.0103</v>
      </c>
      <c r="AB244" s="1">
        <v>2.6096000000000001E-3</v>
      </c>
      <c r="AC244" s="1">
        <v>5.6867533333333298E-3</v>
      </c>
      <c r="AD244" s="1">
        <v>0.36344872854620758</v>
      </c>
    </row>
    <row r="245" spans="1:30" x14ac:dyDescent="0.25">
      <c r="A245" s="60">
        <v>1677</v>
      </c>
      <c r="B245" s="1" t="s">
        <v>114</v>
      </c>
      <c r="C245" s="1">
        <v>2.5530000000000001E-2</v>
      </c>
      <c r="D245" s="1">
        <v>4.1590000000000004E-3</v>
      </c>
      <c r="E245" s="1">
        <v>6.1384948304880975</v>
      </c>
      <c r="F245" s="1">
        <v>-0.1153</v>
      </c>
      <c r="G245" s="1">
        <v>0.1211</v>
      </c>
      <c r="H245" s="1">
        <v>-0.95240000000000002</v>
      </c>
      <c r="I245" s="1">
        <v>0.34089999999999998</v>
      </c>
      <c r="J245" s="2">
        <v>0.47799115281501298</v>
      </c>
      <c r="K245" s="1">
        <v>-0.1925</v>
      </c>
      <c r="L245" s="1">
        <v>0.15129999999999999</v>
      </c>
      <c r="M245" s="1">
        <v>-1.272</v>
      </c>
      <c r="N245" s="1">
        <v>0.20330000000000001</v>
      </c>
      <c r="O245" s="1">
        <v>0.312723235294118</v>
      </c>
      <c r="P245" s="1">
        <v>0.39835698016262217</v>
      </c>
      <c r="Q245" s="1">
        <v>2.2110000000000001E-2</v>
      </c>
      <c r="R245" s="1">
        <v>3.189E-3</v>
      </c>
      <c r="S245" s="1">
        <v>6.9332079021636881</v>
      </c>
      <c r="T245" s="1">
        <v>-0.31459999999999999</v>
      </c>
      <c r="U245" s="1">
        <v>9.554E-2</v>
      </c>
      <c r="V245" s="1">
        <v>-3.2930000000000001</v>
      </c>
      <c r="W245" s="1">
        <v>9.921000000000001E-4</v>
      </c>
      <c r="X245" s="1">
        <v>2.3060813333333299E-3</v>
      </c>
      <c r="Y245" s="1">
        <v>-0.28870000000000001</v>
      </c>
      <c r="Z245" s="1">
        <v>9.6100000000000005E-2</v>
      </c>
      <c r="AA245" s="1">
        <v>-3.0045999999999999</v>
      </c>
      <c r="AB245" s="1">
        <v>2.6595999999999998E-3</v>
      </c>
      <c r="AC245" s="1">
        <v>5.7716630705394196E-3</v>
      </c>
      <c r="AD245" s="1">
        <v>-0.19112906952536363</v>
      </c>
    </row>
    <row r="246" spans="1:30" x14ac:dyDescent="0.25">
      <c r="A246" s="60">
        <v>1210</v>
      </c>
      <c r="B246" s="1" t="s">
        <v>115</v>
      </c>
      <c r="C246" s="1">
        <v>5.6439999999999997E-2</v>
      </c>
      <c r="D246" s="1">
        <v>4.084E-3</v>
      </c>
      <c r="E246" s="1">
        <v>13.819784524975514</v>
      </c>
      <c r="F246" s="1">
        <v>-5.4780000000000002E-2</v>
      </c>
      <c r="G246" s="1">
        <v>8.004E-2</v>
      </c>
      <c r="H246" s="1">
        <v>-0.68430000000000002</v>
      </c>
      <c r="I246" s="1">
        <v>0.49380000000000002</v>
      </c>
      <c r="J246" s="2">
        <v>0.62683834951456296</v>
      </c>
      <c r="K246" s="1">
        <v>-0.22020000000000001</v>
      </c>
      <c r="L246" s="1">
        <v>9.2939999999999995E-2</v>
      </c>
      <c r="M246" s="1">
        <v>-2.37</v>
      </c>
      <c r="N246" s="1">
        <v>1.7809999999999999E-2</v>
      </c>
      <c r="O246" s="1">
        <v>4.1033612334801801E-2</v>
      </c>
      <c r="P246" s="1">
        <v>1.3486610495211755</v>
      </c>
      <c r="Q246" s="1">
        <v>7.0449999999999999E-2</v>
      </c>
      <c r="R246" s="1">
        <v>3.5599999999999998E-3</v>
      </c>
      <c r="S246" s="1">
        <v>19.789325842696631</v>
      </c>
      <c r="T246" s="1">
        <v>-0.1424</v>
      </c>
      <c r="U246" s="1">
        <v>5.6559999999999999E-2</v>
      </c>
      <c r="V246" s="1">
        <v>-2.5179999999999998</v>
      </c>
      <c r="W246" s="1">
        <v>1.1809999999999999E-2</v>
      </c>
      <c r="X246" s="1">
        <v>2.1596608391608402E-2</v>
      </c>
      <c r="Y246" s="1">
        <v>-0.17849999999999999</v>
      </c>
      <c r="Z246" s="1">
        <v>5.9499999999999997E-2</v>
      </c>
      <c r="AA246" s="1">
        <v>-3.0005000000000002</v>
      </c>
      <c r="AB246" s="1">
        <v>2.6955E-3</v>
      </c>
      <c r="AC246" s="1">
        <v>5.8253987603305796E-3</v>
      </c>
      <c r="AD246" s="1">
        <v>0.43974441827783706</v>
      </c>
    </row>
    <row r="247" spans="1:30" x14ac:dyDescent="0.25">
      <c r="A247" s="60" t="s">
        <v>1745</v>
      </c>
      <c r="B247" s="1" t="s">
        <v>119</v>
      </c>
      <c r="C247" s="1">
        <v>2.3650000000000001E-2</v>
      </c>
      <c r="D247" s="1">
        <v>3.0630000000000002E-3</v>
      </c>
      <c r="E247" s="1">
        <v>7.7211883774077696</v>
      </c>
      <c r="F247" s="1">
        <v>0.33889999999999998</v>
      </c>
      <c r="G247" s="1">
        <v>0.1118</v>
      </c>
      <c r="H247" s="1">
        <v>3.0310000000000001</v>
      </c>
      <c r="I247" s="1">
        <v>2.4390000000000002E-3</v>
      </c>
      <c r="J247" s="2">
        <v>7.8740555555555595E-3</v>
      </c>
      <c r="K247" s="1">
        <v>0.36559999999999998</v>
      </c>
      <c r="L247" s="1">
        <v>0.14080000000000001</v>
      </c>
      <c r="M247" s="1">
        <v>2.5960000000000001</v>
      </c>
      <c r="N247" s="1">
        <v>9.4450000000000003E-3</v>
      </c>
      <c r="O247" s="1">
        <v>2.43336699507389E-2</v>
      </c>
      <c r="P247" s="1">
        <v>-0.1485078868481525</v>
      </c>
      <c r="Q247" s="1">
        <v>2.6849999999999999E-2</v>
      </c>
      <c r="R247" s="1">
        <v>2.7360000000000002E-3</v>
      </c>
      <c r="S247" s="1">
        <v>9.8135964912280684</v>
      </c>
      <c r="T247" s="1">
        <v>0.2225</v>
      </c>
      <c r="U247" s="1">
        <v>7.7640000000000001E-2</v>
      </c>
      <c r="V247" s="1">
        <v>2.8660000000000001</v>
      </c>
      <c r="W247" s="1">
        <v>4.163E-3</v>
      </c>
      <c r="X247" s="1">
        <v>8.3740346153846207E-3</v>
      </c>
      <c r="Y247" s="1">
        <v>0.24030000000000001</v>
      </c>
      <c r="Z247" s="1">
        <v>8.0600000000000005E-2</v>
      </c>
      <c r="AA247" s="1">
        <v>2.9821</v>
      </c>
      <c r="AB247" s="1">
        <v>2.8628E-3</v>
      </c>
      <c r="AC247" s="1">
        <v>6.1614995884773701E-3</v>
      </c>
      <c r="AD247" s="1">
        <v>-0.15905332709038109</v>
      </c>
    </row>
    <row r="248" spans="1:30" x14ac:dyDescent="0.25">
      <c r="A248" s="60" t="s">
        <v>1781</v>
      </c>
      <c r="B248" s="1" t="s">
        <v>114</v>
      </c>
      <c r="C248" s="1">
        <v>1.917E-2</v>
      </c>
      <c r="D248" s="1">
        <v>2.993E-3</v>
      </c>
      <c r="E248" s="1">
        <v>6.4049448713665216</v>
      </c>
      <c r="F248" s="1">
        <v>-0.44369999999999998</v>
      </c>
      <c r="G248" s="1">
        <v>0.1198</v>
      </c>
      <c r="H248" s="1">
        <v>-3.7050000000000001</v>
      </c>
      <c r="I248" s="1">
        <v>2.117E-4</v>
      </c>
      <c r="J248" s="2">
        <v>9.2309499999999997E-4</v>
      </c>
      <c r="K248" s="1">
        <v>-0.38929999999999998</v>
      </c>
      <c r="L248" s="1">
        <v>0.1411</v>
      </c>
      <c r="M248" s="1">
        <v>-2.758</v>
      </c>
      <c r="N248" s="1">
        <v>5.8089999999999999E-3</v>
      </c>
      <c r="O248" s="1">
        <v>1.6333908602150501E-2</v>
      </c>
      <c r="P248" s="1">
        <v>-0.29389845143442789</v>
      </c>
      <c r="Q248" s="1">
        <v>1.3939999999999999E-2</v>
      </c>
      <c r="R248" s="1">
        <v>2.4250000000000001E-3</v>
      </c>
      <c r="S248" s="1">
        <v>5.7484536082474218</v>
      </c>
      <c r="T248" s="1">
        <v>-0.36380000000000001</v>
      </c>
      <c r="U248" s="1">
        <v>9.6420000000000006E-2</v>
      </c>
      <c r="V248" s="1">
        <v>-3.7730000000000001</v>
      </c>
      <c r="W248" s="1">
        <v>1.6129999999999999E-4</v>
      </c>
      <c r="X248" s="1">
        <v>4.5847771739130402E-4</v>
      </c>
      <c r="Y248" s="1">
        <v>-0.31380000000000002</v>
      </c>
      <c r="Z248" s="1">
        <v>0.10580000000000001</v>
      </c>
      <c r="AA248" s="1">
        <v>-2.9662000000000002</v>
      </c>
      <c r="AB248" s="1">
        <v>3.0148000000000002E-3</v>
      </c>
      <c r="AC248" s="1">
        <v>6.4620508196721301E-3</v>
      </c>
      <c r="AD248" s="1">
        <v>-0.34929646334317527</v>
      </c>
    </row>
    <row r="249" spans="1:30" x14ac:dyDescent="0.25">
      <c r="A249" s="60">
        <v>981</v>
      </c>
      <c r="B249" s="1" t="s">
        <v>114</v>
      </c>
      <c r="C249" s="1">
        <v>2.613E-2</v>
      </c>
      <c r="D249" s="1">
        <v>4.0940000000000004E-3</v>
      </c>
      <c r="E249" s="1">
        <v>6.3825109916951632</v>
      </c>
      <c r="F249" s="1">
        <v>-0.2092</v>
      </c>
      <c r="G249" s="1">
        <v>0.1512</v>
      </c>
      <c r="H249" s="1">
        <v>-1.3839999999999999</v>
      </c>
      <c r="I249" s="1">
        <v>0.16639999999999999</v>
      </c>
      <c r="J249" s="2">
        <v>0.27535867507886402</v>
      </c>
      <c r="K249" s="1">
        <v>-0.23050000000000001</v>
      </c>
      <c r="L249" s="1">
        <v>0.16700000000000001</v>
      </c>
      <c r="M249" s="1">
        <v>-1.381</v>
      </c>
      <c r="N249" s="1">
        <v>0.16739999999999999</v>
      </c>
      <c r="O249" s="1">
        <v>0.26773761467889901</v>
      </c>
      <c r="P249" s="1">
        <v>9.4549600355434929E-2</v>
      </c>
      <c r="Q249" s="1">
        <v>3.058E-2</v>
      </c>
      <c r="R249" s="1">
        <v>3.4840000000000001E-3</v>
      </c>
      <c r="S249" s="1">
        <v>8.777267508610791</v>
      </c>
      <c r="T249" s="1">
        <v>-0.2029</v>
      </c>
      <c r="U249" s="1">
        <v>8.2220000000000001E-2</v>
      </c>
      <c r="V249" s="1">
        <v>-2.468</v>
      </c>
      <c r="W249" s="1">
        <v>1.3599999999999999E-2</v>
      </c>
      <c r="X249" s="1">
        <v>2.4611764705882399E-2</v>
      </c>
      <c r="Y249" s="1">
        <v>-0.25940000000000002</v>
      </c>
      <c r="Z249" s="1">
        <v>8.7800000000000003E-2</v>
      </c>
      <c r="AA249" s="1">
        <v>-2.9544000000000001</v>
      </c>
      <c r="AB249" s="1">
        <v>3.1326000000000001E-3</v>
      </c>
      <c r="AC249" s="1">
        <v>6.6871420408163296E-3</v>
      </c>
      <c r="AD249" s="1">
        <v>0.46970984582495806</v>
      </c>
    </row>
    <row r="250" spans="1:30" x14ac:dyDescent="0.25">
      <c r="A250" s="60" t="s">
        <v>1756</v>
      </c>
      <c r="B250" s="1" t="s">
        <v>114</v>
      </c>
      <c r="C250" s="1">
        <v>1.291E-2</v>
      </c>
      <c r="D250" s="1">
        <v>2.6940000000000002E-3</v>
      </c>
      <c r="E250" s="1">
        <v>4.7921306607275422</v>
      </c>
      <c r="F250" s="1">
        <v>-0.14000000000000001</v>
      </c>
      <c r="G250" s="1">
        <v>0.1467</v>
      </c>
      <c r="H250" s="1">
        <v>-0.95420000000000005</v>
      </c>
      <c r="I250" s="1">
        <v>0.34</v>
      </c>
      <c r="J250" s="2">
        <v>0.47799115281501298</v>
      </c>
      <c r="K250" s="1">
        <v>-0.14460000000000001</v>
      </c>
      <c r="L250" s="1">
        <v>0.1671</v>
      </c>
      <c r="M250" s="1">
        <v>-0.86539999999999995</v>
      </c>
      <c r="N250" s="1">
        <v>0.38679999999999998</v>
      </c>
      <c r="O250" s="1">
        <v>0.510221410579345</v>
      </c>
      <c r="P250" s="1">
        <v>2.0687314032653767E-2</v>
      </c>
      <c r="Q250" s="1">
        <v>1.0580000000000001E-2</v>
      </c>
      <c r="R250" s="1">
        <v>2.6059999999999998E-3</v>
      </c>
      <c r="S250" s="1">
        <v>4.0598618572524945</v>
      </c>
      <c r="T250" s="1">
        <v>0.38779999999999998</v>
      </c>
      <c r="U250" s="1">
        <v>0.1208</v>
      </c>
      <c r="V250" s="1">
        <v>3.21</v>
      </c>
      <c r="W250" s="1">
        <v>1.3270000000000001E-3</v>
      </c>
      <c r="X250" s="1">
        <v>2.9532808510638301E-3</v>
      </c>
      <c r="Y250" s="1">
        <v>0.34520000000000001</v>
      </c>
      <c r="Z250" s="1">
        <v>0.11899999999999999</v>
      </c>
      <c r="AA250" s="1">
        <v>2.9016999999999999</v>
      </c>
      <c r="AB250" s="1">
        <v>3.7115E-3</v>
      </c>
      <c r="AC250" s="1">
        <v>7.8907093495934992E-3</v>
      </c>
      <c r="AD250" s="1">
        <v>0.25122519014447814</v>
      </c>
    </row>
    <row r="251" spans="1:30" x14ac:dyDescent="0.25">
      <c r="A251" s="60" t="s">
        <v>1809</v>
      </c>
      <c r="B251" s="1" t="s">
        <v>117</v>
      </c>
      <c r="C251" s="1">
        <v>0.26240000000000002</v>
      </c>
      <c r="D251" s="1">
        <v>1.0829999999999999E-2</v>
      </c>
      <c r="E251" s="1">
        <v>24.228993536472764</v>
      </c>
      <c r="F251" s="1">
        <v>-7.7030000000000001E-2</v>
      </c>
      <c r="G251" s="1">
        <v>5.1540000000000002E-2</v>
      </c>
      <c r="H251" s="1">
        <v>-1.4950000000000001</v>
      </c>
      <c r="I251" s="1">
        <v>0.13500000000000001</v>
      </c>
      <c r="J251" s="2">
        <v>0.23225328947368401</v>
      </c>
      <c r="K251" s="1">
        <v>-0.14849999999999999</v>
      </c>
      <c r="L251" s="1">
        <v>6.3060000000000005E-2</v>
      </c>
      <c r="M251" s="1">
        <v>-2.355</v>
      </c>
      <c r="N251" s="1">
        <v>1.8509999999999999E-2</v>
      </c>
      <c r="O251" s="1">
        <v>4.2090130434782602E-2</v>
      </c>
      <c r="P251" s="1">
        <v>0.87754804865476665</v>
      </c>
      <c r="Q251" s="1">
        <v>0.24060000000000001</v>
      </c>
      <c r="R251" s="1">
        <v>9.2940000000000002E-3</v>
      </c>
      <c r="S251" s="1">
        <v>25.887669464170433</v>
      </c>
      <c r="T251" s="1">
        <v>-0.16109999999999999</v>
      </c>
      <c r="U251" s="1">
        <v>3.7289999999999997E-2</v>
      </c>
      <c r="V251" s="1">
        <v>-4.3209999999999997</v>
      </c>
      <c r="W251" s="1">
        <v>1.554E-5</v>
      </c>
      <c r="X251" s="2">
        <v>5.3823973509933802E-5</v>
      </c>
      <c r="Y251" s="1">
        <v>-0.1143</v>
      </c>
      <c r="Z251" s="1">
        <v>3.95E-2</v>
      </c>
      <c r="AA251" s="1">
        <v>-2.8895</v>
      </c>
      <c r="AB251" s="1">
        <v>3.8587000000000001E-3</v>
      </c>
      <c r="AC251" s="1">
        <v>8.1375004032258093E-3</v>
      </c>
      <c r="AD251" s="1">
        <v>-0.86154189245757773</v>
      </c>
    </row>
    <row r="252" spans="1:30" x14ac:dyDescent="0.25">
      <c r="A252" s="60">
        <v>4957</v>
      </c>
      <c r="B252" s="1" t="s">
        <v>127</v>
      </c>
      <c r="C252" s="1">
        <v>7.2929999999999995E-2</v>
      </c>
      <c r="D252" s="1">
        <v>9.9010000000000001E-3</v>
      </c>
      <c r="E252" s="1">
        <v>7.3659226340773651</v>
      </c>
      <c r="F252" s="1">
        <v>-7.2950000000000001E-2</v>
      </c>
      <c r="G252" s="1">
        <v>0.1019</v>
      </c>
      <c r="H252" s="1">
        <v>-0.71630000000000005</v>
      </c>
      <c r="I252" s="1">
        <v>0.4738</v>
      </c>
      <c r="J252" s="2">
        <v>0.60734656862745096</v>
      </c>
      <c r="K252" s="1">
        <v>-0.22900000000000001</v>
      </c>
      <c r="L252" s="1">
        <v>0.11169999999999999</v>
      </c>
      <c r="M252" s="1">
        <v>-2.0499999999999998</v>
      </c>
      <c r="N252" s="1">
        <v>4.0349999999999997E-2</v>
      </c>
      <c r="O252" s="1">
        <v>7.9334774436090202E-2</v>
      </c>
      <c r="P252" s="1">
        <v>1.0320979383196101</v>
      </c>
      <c r="Q252" s="1">
        <v>8.3479999999999999E-2</v>
      </c>
      <c r="R252" s="1">
        <v>1.005E-2</v>
      </c>
      <c r="S252" s="1">
        <v>8.306467661691542</v>
      </c>
      <c r="T252" s="1">
        <v>-0.19789999999999999</v>
      </c>
      <c r="U252" s="1">
        <v>7.2109999999999994E-2</v>
      </c>
      <c r="V252" s="1">
        <v>-2.7450000000000001</v>
      </c>
      <c r="W252" s="1">
        <v>6.0600000000000003E-3</v>
      </c>
      <c r="X252" s="1">
        <v>1.1782081784386601E-2</v>
      </c>
      <c r="Y252" s="1">
        <v>-0.21859999999999999</v>
      </c>
      <c r="Z252" s="1">
        <v>7.5700000000000003E-2</v>
      </c>
      <c r="AA252" s="1">
        <v>-2.8898000000000001</v>
      </c>
      <c r="AB252" s="1">
        <v>3.8552999999999999E-3</v>
      </c>
      <c r="AC252" s="1">
        <v>8.1375004032258093E-3</v>
      </c>
      <c r="AD252" s="1">
        <v>0.19799465578091338</v>
      </c>
    </row>
    <row r="253" spans="1:30" x14ac:dyDescent="0.25">
      <c r="A253" s="60" t="s">
        <v>1780</v>
      </c>
      <c r="B253" s="1" t="s">
        <v>124</v>
      </c>
      <c r="C253" s="1">
        <v>0.18590000000000001</v>
      </c>
      <c r="D253" s="1">
        <v>1.6240000000000001E-2</v>
      </c>
      <c r="E253" s="1">
        <v>11.44704433497537</v>
      </c>
      <c r="F253" s="1">
        <v>0.18559999999999999</v>
      </c>
      <c r="G253" s="1">
        <v>5.2339999999999998E-2</v>
      </c>
      <c r="H253" s="1">
        <v>3.5470000000000002</v>
      </c>
      <c r="I253" s="1">
        <v>3.8999999999999999E-4</v>
      </c>
      <c r="J253" s="2">
        <v>1.5570229007633601E-3</v>
      </c>
      <c r="K253" s="1">
        <v>0.14419999999999999</v>
      </c>
      <c r="L253" s="1">
        <v>6.3700000000000007E-2</v>
      </c>
      <c r="M253" s="1">
        <v>2.2639999999999998</v>
      </c>
      <c r="N253" s="1">
        <v>2.3599999999999999E-2</v>
      </c>
      <c r="O253" s="1">
        <v>5.1176198347107398E-2</v>
      </c>
      <c r="P253" s="1">
        <v>0.50215340941132414</v>
      </c>
      <c r="Q253" s="1">
        <v>0.18509999999999999</v>
      </c>
      <c r="R253" s="1">
        <v>1.78E-2</v>
      </c>
      <c r="S253" s="1">
        <v>10.398876404494381</v>
      </c>
      <c r="T253" s="1">
        <v>0.14940000000000001</v>
      </c>
      <c r="U253" s="1">
        <v>3.9660000000000001E-2</v>
      </c>
      <c r="V253" s="1">
        <v>3.766</v>
      </c>
      <c r="W253" s="1">
        <v>1.6569999999999999E-4</v>
      </c>
      <c r="X253" s="1">
        <v>4.68438378378378E-4</v>
      </c>
      <c r="Y253" s="1">
        <v>0.126</v>
      </c>
      <c r="Z253" s="1">
        <v>4.41E-2</v>
      </c>
      <c r="AA253" s="1">
        <v>2.8536999999999999</v>
      </c>
      <c r="AB253" s="1">
        <v>4.3213000000000001E-3</v>
      </c>
      <c r="AC253" s="1">
        <v>9.0764654618473908E-3</v>
      </c>
      <c r="AD253" s="1">
        <v>0.39453440164883596</v>
      </c>
    </row>
    <row r="254" spans="1:30" x14ac:dyDescent="0.25">
      <c r="A254" s="60" t="s">
        <v>1712</v>
      </c>
      <c r="B254" s="1" t="s">
        <v>114</v>
      </c>
      <c r="C254" s="1">
        <v>3.6209999999999999E-2</v>
      </c>
      <c r="D254" s="1">
        <v>5.9560000000000004E-3</v>
      </c>
      <c r="E254" s="1">
        <v>6.0795836131631962</v>
      </c>
      <c r="F254" s="1">
        <v>-3.56E-2</v>
      </c>
      <c r="G254" s="1">
        <v>0.1217</v>
      </c>
      <c r="H254" s="1">
        <v>-0.29249999999999998</v>
      </c>
      <c r="I254" s="1">
        <v>0.76990000000000003</v>
      </c>
      <c r="J254" s="2">
        <v>0.84888613445378203</v>
      </c>
      <c r="K254" s="1">
        <v>-0.2301</v>
      </c>
      <c r="L254" s="1">
        <v>0.1328</v>
      </c>
      <c r="M254" s="1">
        <v>-1.732</v>
      </c>
      <c r="N254" s="1">
        <v>8.3269999999999997E-2</v>
      </c>
      <c r="O254" s="1">
        <v>0.14863552901023899</v>
      </c>
      <c r="P254" s="1">
        <v>1.0797771634834592</v>
      </c>
      <c r="Q254" s="1">
        <v>2.5940000000000001E-2</v>
      </c>
      <c r="R254" s="1">
        <v>4.7600000000000003E-3</v>
      </c>
      <c r="S254" s="1">
        <v>5.4495798319327733</v>
      </c>
      <c r="T254" s="1">
        <v>-0.21029999999999999</v>
      </c>
      <c r="U254" s="1">
        <v>0.1012</v>
      </c>
      <c r="V254" s="1">
        <v>-2.0779999999999998</v>
      </c>
      <c r="W254" s="1">
        <v>3.7690000000000001E-2</v>
      </c>
      <c r="X254" s="1">
        <v>6.04658588957055E-2</v>
      </c>
      <c r="Y254" s="1">
        <v>-0.27789999999999998</v>
      </c>
      <c r="Z254" s="1">
        <v>9.7500000000000003E-2</v>
      </c>
      <c r="AA254" s="1">
        <v>-2.8494999999999999</v>
      </c>
      <c r="AB254" s="1">
        <v>4.3791000000000004E-3</v>
      </c>
      <c r="AC254" s="1">
        <v>9.1610771999999993E-3</v>
      </c>
      <c r="AD254" s="1">
        <v>0.4810481462735971</v>
      </c>
    </row>
    <row r="255" spans="1:30" x14ac:dyDescent="0.25">
      <c r="A255" s="60" t="s">
        <v>1747</v>
      </c>
      <c r="B255" s="1" t="s">
        <v>113</v>
      </c>
      <c r="C255" s="1">
        <v>1.8360000000000001E-2</v>
      </c>
      <c r="D255" s="1">
        <v>2.9099999999999998E-3</v>
      </c>
      <c r="E255" s="1">
        <v>6.3092783505154646</v>
      </c>
      <c r="F255" s="1">
        <v>-0.3735</v>
      </c>
      <c r="G255" s="1">
        <v>0.13780000000000001</v>
      </c>
      <c r="H255" s="1">
        <v>-2.71</v>
      </c>
      <c r="I255" s="1">
        <v>6.7229999999999998E-3</v>
      </c>
      <c r="J255" s="2">
        <v>1.82182849740933E-2</v>
      </c>
      <c r="K255" s="1">
        <v>-0.51939999999999997</v>
      </c>
      <c r="L255" s="1">
        <v>0.16339999999999999</v>
      </c>
      <c r="M255" s="1">
        <v>-3.1779999999999999</v>
      </c>
      <c r="N255" s="1">
        <v>1.4829999999999999E-3</v>
      </c>
      <c r="O255" s="1">
        <v>5.3861736111111098E-3</v>
      </c>
      <c r="P255" s="1">
        <v>0.68257804818818724</v>
      </c>
      <c r="Q255" s="1">
        <v>2.6759999999999999E-2</v>
      </c>
      <c r="R255" s="1">
        <v>3.2889999999999998E-3</v>
      </c>
      <c r="S255" s="1">
        <v>8.1362116144724848</v>
      </c>
      <c r="T255" s="1">
        <v>-0.21099999999999999</v>
      </c>
      <c r="U255" s="1">
        <v>7.1749999999999994E-2</v>
      </c>
      <c r="V255" s="1">
        <v>-2.94</v>
      </c>
      <c r="W255" s="1">
        <v>3.277E-3</v>
      </c>
      <c r="X255" s="1">
        <v>6.7210627450980404E-3</v>
      </c>
      <c r="Y255" s="1">
        <v>-0.21260000000000001</v>
      </c>
      <c r="Z255" s="1">
        <v>7.4700000000000003E-2</v>
      </c>
      <c r="AA255" s="1">
        <v>-2.8469000000000002</v>
      </c>
      <c r="AB255" s="1">
        <v>4.4146000000000003E-3</v>
      </c>
      <c r="AC255" s="1">
        <v>9.1985490039840599E-3</v>
      </c>
      <c r="AD255" s="1">
        <v>1.5447475442752899E-2</v>
      </c>
    </row>
    <row r="256" spans="1:30" x14ac:dyDescent="0.25">
      <c r="A256" s="60" t="s">
        <v>1815</v>
      </c>
      <c r="B256" s="1" t="s">
        <v>117</v>
      </c>
      <c r="C256" s="1">
        <v>0.23250000000000001</v>
      </c>
      <c r="D256" s="1">
        <v>9.7780000000000002E-3</v>
      </c>
      <c r="E256" s="1">
        <v>23.77786868480262</v>
      </c>
      <c r="F256" s="1">
        <v>7.6780000000000001E-2</v>
      </c>
      <c r="G256" s="1">
        <v>4.8210000000000003E-2</v>
      </c>
      <c r="H256" s="1">
        <v>1.593</v>
      </c>
      <c r="I256" s="1">
        <v>0.11119999999999999</v>
      </c>
      <c r="J256" s="2">
        <v>0.20623262411347501</v>
      </c>
      <c r="K256" s="1">
        <v>8.3169999999999994E-2</v>
      </c>
      <c r="L256" s="1">
        <v>5.7750000000000003E-2</v>
      </c>
      <c r="M256" s="1">
        <v>1.44</v>
      </c>
      <c r="N256" s="1">
        <v>0.14979999999999999</v>
      </c>
      <c r="O256" s="1">
        <v>0.24406666666666699</v>
      </c>
      <c r="P256" s="1">
        <v>-8.4941667309701388E-2</v>
      </c>
      <c r="Q256" s="1">
        <v>0.23169999999999999</v>
      </c>
      <c r="R256" s="1">
        <v>8.8570000000000003E-3</v>
      </c>
      <c r="S256" s="1">
        <v>26.160099356441229</v>
      </c>
      <c r="T256" s="1">
        <v>0.17199999999999999</v>
      </c>
      <c r="U256" s="1">
        <v>3.8420000000000003E-2</v>
      </c>
      <c r="V256" s="1">
        <v>4.476</v>
      </c>
      <c r="W256" s="1">
        <v>7.6109999999999996E-6</v>
      </c>
      <c r="X256" s="2">
        <v>2.76427291666667E-5</v>
      </c>
      <c r="Y256" s="1">
        <v>0.1081</v>
      </c>
      <c r="Z256" s="1">
        <v>3.8300000000000001E-2</v>
      </c>
      <c r="AA256" s="1">
        <v>2.8250999999999999</v>
      </c>
      <c r="AB256" s="1">
        <v>4.7270999999999997E-3</v>
      </c>
      <c r="AC256" s="1">
        <v>9.8106083333333299E-3</v>
      </c>
      <c r="AD256" s="1">
        <v>1.1778954130978179</v>
      </c>
    </row>
    <row r="257" spans="1:30" x14ac:dyDescent="0.25">
      <c r="A257" s="60" t="s">
        <v>1725</v>
      </c>
      <c r="B257" s="1" t="s">
        <v>114</v>
      </c>
      <c r="C257" s="1">
        <v>2.4060000000000002E-2</v>
      </c>
      <c r="D257" s="1">
        <v>3.4629999999999999E-3</v>
      </c>
      <c r="E257" s="1">
        <v>6.9477331793242856</v>
      </c>
      <c r="F257" s="1">
        <v>0.32850000000000001</v>
      </c>
      <c r="G257" s="1">
        <v>0.1153</v>
      </c>
      <c r="H257" s="1">
        <v>2.85</v>
      </c>
      <c r="I257" s="1">
        <v>4.3689999999999996E-3</v>
      </c>
      <c r="J257" s="2">
        <v>1.25548736263736E-2</v>
      </c>
      <c r="K257" s="1">
        <v>0.35859999999999997</v>
      </c>
      <c r="L257" s="1">
        <v>0.1404</v>
      </c>
      <c r="M257" s="1">
        <v>2.5550000000000002</v>
      </c>
      <c r="N257" s="1">
        <v>1.0630000000000001E-2</v>
      </c>
      <c r="O257" s="1">
        <v>2.6987815533980601E-2</v>
      </c>
      <c r="P257" s="1">
        <v>-0.16567935806116313</v>
      </c>
      <c r="Q257" s="1">
        <v>1.4330000000000001E-2</v>
      </c>
      <c r="R257" s="1">
        <v>2.679E-3</v>
      </c>
      <c r="S257" s="1">
        <v>5.3490108249346777</v>
      </c>
      <c r="T257" s="1">
        <v>0.24160000000000001</v>
      </c>
      <c r="U257" s="1">
        <v>0.1012</v>
      </c>
      <c r="V257" s="1">
        <v>2.387</v>
      </c>
      <c r="W257" s="1">
        <v>1.6959999999999999E-2</v>
      </c>
      <c r="X257" s="1">
        <v>3.0170340136054401E-2</v>
      </c>
      <c r="Y257" s="1">
        <v>0.29820000000000002</v>
      </c>
      <c r="Z257" s="1">
        <v>0.10630000000000001</v>
      </c>
      <c r="AA257" s="1">
        <v>2.8039000000000001</v>
      </c>
      <c r="AB257" s="1">
        <v>5.0482000000000001E-3</v>
      </c>
      <c r="AC257" s="1">
        <v>1.04356071146245E-2</v>
      </c>
      <c r="AD257" s="1">
        <v>-0.38564010314276431</v>
      </c>
    </row>
    <row r="258" spans="1:30" x14ac:dyDescent="0.25">
      <c r="A258" s="60" t="s">
        <v>1779</v>
      </c>
      <c r="B258" s="1" t="s">
        <v>114</v>
      </c>
      <c r="C258" s="1">
        <v>1.2630000000000001E-2</v>
      </c>
      <c r="D258" s="1">
        <v>2.7200000000000002E-3</v>
      </c>
      <c r="E258" s="1">
        <v>4.6433823529411766</v>
      </c>
      <c r="F258" s="1">
        <v>-0.5323</v>
      </c>
      <c r="G258" s="1">
        <v>0.14249999999999999</v>
      </c>
      <c r="H258" s="1">
        <v>-3.7360000000000002</v>
      </c>
      <c r="I258" s="1">
        <v>1.873E-4</v>
      </c>
      <c r="J258" s="2">
        <v>8.6688407079646001E-4</v>
      </c>
      <c r="K258" s="1">
        <v>-0.47789999999999999</v>
      </c>
      <c r="L258" s="1">
        <v>0.1653</v>
      </c>
      <c r="M258" s="1">
        <v>-2.8919999999999999</v>
      </c>
      <c r="N258" s="1">
        <v>3.8319999999999999E-3</v>
      </c>
      <c r="O258" s="1">
        <v>1.15846011560694E-2</v>
      </c>
      <c r="P258" s="1">
        <v>-0.24926256449528963</v>
      </c>
      <c r="Q258" s="1">
        <v>1.481E-2</v>
      </c>
      <c r="R258" s="1">
        <v>2.6879999999999999E-3</v>
      </c>
      <c r="S258" s="1">
        <v>5.5096726190476195</v>
      </c>
      <c r="T258" s="1">
        <v>-0.35920000000000002</v>
      </c>
      <c r="U258" s="1">
        <v>9.6070000000000003E-2</v>
      </c>
      <c r="V258" s="1">
        <v>-3.7389999999999999</v>
      </c>
      <c r="W258" s="1">
        <v>1.85E-4</v>
      </c>
      <c r="X258" s="1">
        <v>5.0923684210526295E-4</v>
      </c>
      <c r="Y258" s="1">
        <v>-0.27739999999999998</v>
      </c>
      <c r="Z258" s="1">
        <v>9.9699999999999997E-2</v>
      </c>
      <c r="AA258" s="1">
        <v>-2.7823000000000002</v>
      </c>
      <c r="AB258" s="1">
        <v>5.3968999999999996E-3</v>
      </c>
      <c r="AC258" s="1">
        <v>1.11125145669291E-2</v>
      </c>
      <c r="AD258" s="1">
        <v>-0.59080956217223957</v>
      </c>
    </row>
    <row r="259" spans="1:30" x14ac:dyDescent="0.25">
      <c r="A259" s="60" t="s">
        <v>1726</v>
      </c>
      <c r="B259" s="1" t="s">
        <v>117</v>
      </c>
      <c r="C259" s="1">
        <v>0.48159999999999997</v>
      </c>
      <c r="D259" s="1">
        <v>2.513E-2</v>
      </c>
      <c r="E259" s="1">
        <v>19.16434540389972</v>
      </c>
      <c r="F259" s="1">
        <v>-7.5600000000000001E-2</v>
      </c>
      <c r="G259" s="1">
        <v>4.7660000000000001E-2</v>
      </c>
      <c r="H259" s="1">
        <v>-1.5860000000000001</v>
      </c>
      <c r="I259" s="1">
        <v>0.11269999999999999</v>
      </c>
      <c r="J259" s="2">
        <v>0.20827597173144899</v>
      </c>
      <c r="K259" s="1">
        <v>-0.1128</v>
      </c>
      <c r="L259" s="1">
        <v>5.1429999999999997E-2</v>
      </c>
      <c r="M259" s="1">
        <v>-2.1930000000000001</v>
      </c>
      <c r="N259" s="1">
        <v>2.8330000000000001E-2</v>
      </c>
      <c r="O259" s="1">
        <v>5.9744314516129E-2</v>
      </c>
      <c r="P259" s="1">
        <v>0.53053496655851129</v>
      </c>
      <c r="Q259" s="1">
        <v>0.48110000000000003</v>
      </c>
      <c r="R259" s="1">
        <v>2.5049999999999999E-2</v>
      </c>
      <c r="S259" s="1">
        <v>19.205588822355292</v>
      </c>
      <c r="T259" s="1">
        <v>-8.0310000000000006E-2</v>
      </c>
      <c r="U259" s="1">
        <v>3.3390000000000003E-2</v>
      </c>
      <c r="V259" s="1">
        <v>-2.4049999999999998</v>
      </c>
      <c r="W259" s="1">
        <v>1.6150000000000001E-2</v>
      </c>
      <c r="X259" s="1">
        <v>2.88274744027304E-2</v>
      </c>
      <c r="Y259" s="1">
        <v>-9.6100000000000005E-2</v>
      </c>
      <c r="Z259" s="1">
        <v>3.4599999999999999E-2</v>
      </c>
      <c r="AA259" s="1">
        <v>-2.7776999999999998</v>
      </c>
      <c r="AB259" s="1">
        <v>5.4743999999999999E-3</v>
      </c>
      <c r="AC259" s="1">
        <v>1.1227887058823501E-2</v>
      </c>
      <c r="AD259" s="1">
        <v>0.32838500809444249</v>
      </c>
    </row>
    <row r="260" spans="1:30" x14ac:dyDescent="0.25">
      <c r="A260" s="60" t="s">
        <v>1718</v>
      </c>
      <c r="B260" s="1" t="s">
        <v>120</v>
      </c>
      <c r="C260" s="1">
        <v>6.7309999999999995E-2</v>
      </c>
      <c r="D260" s="1">
        <v>4.5529999999999998E-3</v>
      </c>
      <c r="E260" s="1">
        <v>14.783659125851086</v>
      </c>
      <c r="F260" s="1">
        <v>0.2162</v>
      </c>
      <c r="G260" s="1">
        <v>7.2669999999999998E-2</v>
      </c>
      <c r="H260" s="1">
        <v>2.976</v>
      </c>
      <c r="I260" s="1">
        <v>2.9250000000000001E-3</v>
      </c>
      <c r="J260" s="2">
        <v>9.0519230769230807E-3</v>
      </c>
      <c r="K260" s="1">
        <v>0.2432</v>
      </c>
      <c r="L260" s="1">
        <v>8.4589999999999999E-2</v>
      </c>
      <c r="M260" s="1">
        <v>2.875</v>
      </c>
      <c r="N260" s="1">
        <v>4.0379999999999999E-3</v>
      </c>
      <c r="O260" s="1">
        <v>1.21372068965517E-2</v>
      </c>
      <c r="P260" s="1">
        <v>-0.24211208931932759</v>
      </c>
      <c r="Q260" s="1">
        <v>5.704E-2</v>
      </c>
      <c r="R260" s="1">
        <v>3.7429999999999998E-3</v>
      </c>
      <c r="S260" s="1">
        <v>15.239113010953782</v>
      </c>
      <c r="T260" s="1">
        <v>0.12529999999999999</v>
      </c>
      <c r="U260" s="1">
        <v>5.815E-2</v>
      </c>
      <c r="V260" s="1">
        <v>2.1539999999999999</v>
      </c>
      <c r="W260" s="1">
        <v>3.124E-2</v>
      </c>
      <c r="X260" s="1">
        <v>5.1378993710691802E-2</v>
      </c>
      <c r="Y260" s="1">
        <v>0.15859999999999999</v>
      </c>
      <c r="Z260" s="1">
        <v>5.7299999999999997E-2</v>
      </c>
      <c r="AA260" s="1">
        <v>2.77</v>
      </c>
      <c r="AB260" s="1">
        <v>5.6052999999999997E-3</v>
      </c>
      <c r="AC260" s="1">
        <v>1.1451452734374999E-2</v>
      </c>
      <c r="AD260" s="1">
        <v>-0.40789982937374364</v>
      </c>
    </row>
    <row r="261" spans="1:30" x14ac:dyDescent="0.25">
      <c r="A261" s="60" t="s">
        <v>1754</v>
      </c>
      <c r="B261" s="1" t="s">
        <v>119</v>
      </c>
      <c r="C261" s="1">
        <v>1.162E-2</v>
      </c>
      <c r="D261" s="1">
        <v>2.905E-3</v>
      </c>
      <c r="E261" s="1">
        <v>4</v>
      </c>
      <c r="F261" s="1">
        <v>-0.1754</v>
      </c>
      <c r="G261" s="1">
        <v>0.16200000000000001</v>
      </c>
      <c r="H261" s="1">
        <v>-1.083</v>
      </c>
      <c r="I261" s="1">
        <v>0.27900000000000003</v>
      </c>
      <c r="J261" s="2">
        <v>0.40987921348314599</v>
      </c>
      <c r="K261" s="1">
        <v>8.0829999999999999E-2</v>
      </c>
      <c r="L261" s="1">
        <v>0.18079999999999999</v>
      </c>
      <c r="M261" s="1">
        <v>0.44700000000000001</v>
      </c>
      <c r="N261" s="1">
        <v>0.65490000000000004</v>
      </c>
      <c r="O261" s="1">
        <v>0.74948074398249498</v>
      </c>
      <c r="P261" s="1">
        <v>-1.0554849090424698</v>
      </c>
      <c r="Q261" s="1">
        <v>1.295E-2</v>
      </c>
      <c r="R261" s="1">
        <v>3.065E-3</v>
      </c>
      <c r="S261" s="1">
        <v>4.2251223491027732</v>
      </c>
      <c r="T261" s="1">
        <v>0.35149999999999998</v>
      </c>
      <c r="U261" s="1">
        <v>0.11219999999999999</v>
      </c>
      <c r="V261" s="1">
        <v>3.1320000000000001</v>
      </c>
      <c r="W261" s="1">
        <v>1.7390000000000001E-3</v>
      </c>
      <c r="X261" s="1">
        <v>3.7582520661156998E-3</v>
      </c>
      <c r="Y261" s="1">
        <v>0.32769999999999999</v>
      </c>
      <c r="Z261" s="1">
        <v>0.1196</v>
      </c>
      <c r="AA261" s="1">
        <v>2.7401</v>
      </c>
      <c r="AB261" s="1">
        <v>6.1427000000000001E-3</v>
      </c>
      <c r="AC261" s="1">
        <v>1.25005140077821E-2</v>
      </c>
      <c r="AD261" s="1">
        <v>0.14513004540224969</v>
      </c>
    </row>
    <row r="262" spans="1:30" x14ac:dyDescent="0.25">
      <c r="A262" s="60" t="s">
        <v>1811</v>
      </c>
      <c r="B262" s="1" t="s">
        <v>114</v>
      </c>
      <c r="C262" s="1">
        <v>3.2210000000000003E-2</v>
      </c>
      <c r="D262" s="1">
        <v>3.3649999999999999E-3</v>
      </c>
      <c r="E262" s="1">
        <v>9.5720653789004473</v>
      </c>
      <c r="F262" s="1">
        <v>-0.22889999999999999</v>
      </c>
      <c r="G262" s="1">
        <v>0.1041</v>
      </c>
      <c r="H262" s="1">
        <v>-2.1989999999999998</v>
      </c>
      <c r="I262" s="1">
        <v>2.7859999999999999E-2</v>
      </c>
      <c r="J262" s="2">
        <v>6.3627860262008701E-2</v>
      </c>
      <c r="K262" s="1">
        <v>-0.28510000000000002</v>
      </c>
      <c r="L262" s="1">
        <v>0.1206</v>
      </c>
      <c r="M262" s="1">
        <v>-2.3639999999999999</v>
      </c>
      <c r="N262" s="1">
        <v>1.8089999999999998E-2</v>
      </c>
      <c r="O262" s="1">
        <v>4.1314716157205202E-2</v>
      </c>
      <c r="P262" s="1">
        <v>0.35276094437982003</v>
      </c>
      <c r="Q262" s="1">
        <v>2.6159999999999999E-2</v>
      </c>
      <c r="R262" s="1">
        <v>2.823E-3</v>
      </c>
      <c r="S262" s="1">
        <v>9.26673751328374</v>
      </c>
      <c r="T262" s="1">
        <v>-0.32640000000000002</v>
      </c>
      <c r="U262" s="1">
        <v>7.5329999999999994E-2</v>
      </c>
      <c r="V262" s="1">
        <v>-4.3330000000000002</v>
      </c>
      <c r="W262" s="1">
        <v>1.4739999999999999E-5</v>
      </c>
      <c r="X262" s="2">
        <v>5.1738389261745001E-5</v>
      </c>
      <c r="Y262" s="1">
        <v>-0.2185</v>
      </c>
      <c r="Z262" s="1">
        <v>7.9899999999999999E-2</v>
      </c>
      <c r="AA262" s="1">
        <v>-2.7360000000000002</v>
      </c>
      <c r="AB262" s="1">
        <v>6.2198000000000002E-3</v>
      </c>
      <c r="AC262" s="1">
        <v>1.26083542635659E-2</v>
      </c>
      <c r="AD262" s="1">
        <v>-0.98259072349960863</v>
      </c>
    </row>
    <row r="263" spans="1:30" x14ac:dyDescent="0.25">
      <c r="A263" s="60">
        <v>4282</v>
      </c>
      <c r="B263" s="1" t="s">
        <v>127</v>
      </c>
      <c r="C263" s="1">
        <v>0.1232</v>
      </c>
      <c r="D263" s="1">
        <v>2.6960000000000001E-2</v>
      </c>
      <c r="E263" s="1">
        <v>4.5697329376854601</v>
      </c>
      <c r="F263" s="1">
        <v>-0.2994</v>
      </c>
      <c r="G263" s="1">
        <v>0.154</v>
      </c>
      <c r="H263" s="1">
        <v>-1.944</v>
      </c>
      <c r="I263" s="1">
        <v>5.1839999999999997E-2</v>
      </c>
      <c r="J263" s="2">
        <v>0.109323870967742</v>
      </c>
      <c r="K263" s="1">
        <v>-0.31900000000000001</v>
      </c>
      <c r="L263" s="1">
        <v>0.17019999999999999</v>
      </c>
      <c r="M263" s="1">
        <v>-1.8740000000000001</v>
      </c>
      <c r="N263" s="1">
        <v>6.0949999999999997E-2</v>
      </c>
      <c r="O263" s="1">
        <v>0.113440747330961</v>
      </c>
      <c r="P263" s="1">
        <v>8.5391872291731147E-2</v>
      </c>
      <c r="Q263" s="1">
        <v>0.1391</v>
      </c>
      <c r="R263" s="1">
        <v>2.596E-2</v>
      </c>
      <c r="S263" s="1">
        <v>5.3582434514637907</v>
      </c>
      <c r="T263" s="1">
        <v>-0.33979999999999999</v>
      </c>
      <c r="U263" s="1">
        <v>0.1037</v>
      </c>
      <c r="V263" s="1">
        <v>-3.2759999999999998</v>
      </c>
      <c r="W263" s="1">
        <v>1.0529999999999999E-3</v>
      </c>
      <c r="X263" s="1">
        <v>2.4048864628821E-3</v>
      </c>
      <c r="Y263" s="1">
        <v>-0.30080000000000001</v>
      </c>
      <c r="Z263" s="1">
        <v>0.1103</v>
      </c>
      <c r="AA263" s="1">
        <v>-2.7275999999999998</v>
      </c>
      <c r="AB263" s="1">
        <v>6.3803000000000002E-3</v>
      </c>
      <c r="AC263" s="1">
        <v>1.2883771814671799E-2</v>
      </c>
      <c r="AD263" s="1">
        <v>-0.25760802302340763</v>
      </c>
    </row>
    <row r="264" spans="1:30" x14ac:dyDescent="0.25">
      <c r="A264" s="60" t="s">
        <v>1803</v>
      </c>
      <c r="B264" s="1" t="s">
        <v>125</v>
      </c>
      <c r="C264" s="1">
        <v>1.4030000000000001E-2</v>
      </c>
      <c r="D264" s="1">
        <v>3.241E-3</v>
      </c>
      <c r="E264" s="1">
        <v>4.3289108299907442</v>
      </c>
      <c r="F264" s="1">
        <v>1.9449999999999999E-2</v>
      </c>
      <c r="G264" s="1">
        <v>0.1381</v>
      </c>
      <c r="H264" s="1">
        <v>0.14080000000000001</v>
      </c>
      <c r="I264" s="1">
        <v>0.88800000000000001</v>
      </c>
      <c r="J264" s="2">
        <v>0.92514741035856596</v>
      </c>
      <c r="K264" s="1">
        <v>0.10630000000000001</v>
      </c>
      <c r="L264" s="1">
        <v>0.16739999999999999</v>
      </c>
      <c r="M264" s="1">
        <v>0.63539999999999996</v>
      </c>
      <c r="N264" s="1">
        <v>0.5252</v>
      </c>
      <c r="O264" s="1">
        <v>0.64177476635513997</v>
      </c>
      <c r="P264" s="1">
        <v>-0.40020759568560182</v>
      </c>
      <c r="Q264" s="1">
        <v>2.4680000000000001E-2</v>
      </c>
      <c r="R264" s="1">
        <v>2.9680000000000002E-3</v>
      </c>
      <c r="S264" s="1">
        <v>8.3153638814016162</v>
      </c>
      <c r="T264" s="1">
        <v>0.32800000000000001</v>
      </c>
      <c r="U264" s="1">
        <v>7.7460000000000001E-2</v>
      </c>
      <c r="V264" s="1">
        <v>4.234</v>
      </c>
      <c r="W264" s="1">
        <v>2.2909999999999999E-5</v>
      </c>
      <c r="X264" s="2">
        <v>7.5834999999999995E-5</v>
      </c>
      <c r="Y264" s="1">
        <v>0.22789999999999999</v>
      </c>
      <c r="Z264" s="1">
        <v>8.3599999999999994E-2</v>
      </c>
      <c r="AA264" s="1">
        <v>2.7252000000000001</v>
      </c>
      <c r="AB264" s="1">
        <v>6.4263999999999996E-3</v>
      </c>
      <c r="AC264" s="1">
        <v>1.29269507692308E-2</v>
      </c>
      <c r="AD264" s="1">
        <v>0.87830635509009802</v>
      </c>
    </row>
    <row r="265" spans="1:30" x14ac:dyDescent="0.25">
      <c r="A265" s="60" t="s">
        <v>1736</v>
      </c>
      <c r="B265" s="1" t="s">
        <v>114</v>
      </c>
      <c r="C265" s="1">
        <v>1.9560000000000001E-2</v>
      </c>
      <c r="D265" s="1">
        <v>3.1440000000000001E-3</v>
      </c>
      <c r="E265" s="1">
        <v>6.221374045801527</v>
      </c>
      <c r="F265" s="1">
        <v>-4.648E-2</v>
      </c>
      <c r="G265" s="1">
        <v>0.13170000000000001</v>
      </c>
      <c r="H265" s="1">
        <v>-0.35289999999999999</v>
      </c>
      <c r="I265" s="1">
        <v>0.72419999999999995</v>
      </c>
      <c r="J265" s="2">
        <v>0.82159783080260296</v>
      </c>
      <c r="K265" s="1">
        <v>2.9030000000000002E-3</v>
      </c>
      <c r="L265" s="1">
        <v>0.14530000000000001</v>
      </c>
      <c r="M265" s="1">
        <v>1.9990000000000001E-2</v>
      </c>
      <c r="N265" s="1">
        <v>0.98409999999999997</v>
      </c>
      <c r="O265" s="1">
        <v>0.99450772200772197</v>
      </c>
      <c r="P265" s="1">
        <v>-0.25181980392352299</v>
      </c>
      <c r="Q265" s="1">
        <v>2.197E-2</v>
      </c>
      <c r="R265" s="1">
        <v>2.4429999999999999E-3</v>
      </c>
      <c r="S265" s="1">
        <v>8.9930413426115443</v>
      </c>
      <c r="T265" s="1">
        <v>-0.216</v>
      </c>
      <c r="U265" s="1">
        <v>7.8909999999999994E-2</v>
      </c>
      <c r="V265" s="1">
        <v>-2.7370000000000001</v>
      </c>
      <c r="W265" s="1">
        <v>6.2069999999999998E-3</v>
      </c>
      <c r="X265" s="1">
        <v>1.1978822878228801E-2</v>
      </c>
      <c r="Y265" s="1">
        <v>-0.20979999999999999</v>
      </c>
      <c r="Z265" s="1">
        <v>7.7600000000000002E-2</v>
      </c>
      <c r="AA265" s="1">
        <v>-2.7044999999999999</v>
      </c>
      <c r="AB265" s="1">
        <v>6.8408999999999996E-3</v>
      </c>
      <c r="AC265" s="1">
        <v>1.3682039312977101E-2</v>
      </c>
      <c r="AD265" s="1">
        <v>-5.602080994029502E-2</v>
      </c>
    </row>
    <row r="266" spans="1:30" x14ac:dyDescent="0.25">
      <c r="A266" s="60" t="s">
        <v>1733</v>
      </c>
      <c r="B266" s="1" t="s">
        <v>130</v>
      </c>
      <c r="C266" s="1">
        <v>1.521E-2</v>
      </c>
      <c r="D266" s="1">
        <v>2.8999999999999998E-3</v>
      </c>
      <c r="E266" s="1">
        <v>5.2448275862068972</v>
      </c>
      <c r="F266" s="1">
        <v>0.1812</v>
      </c>
      <c r="G266" s="1">
        <v>0.1193</v>
      </c>
      <c r="H266" s="1">
        <v>1.5189999999999999</v>
      </c>
      <c r="I266" s="1">
        <v>0.12889999999999999</v>
      </c>
      <c r="J266" s="2">
        <v>0.22471566666666701</v>
      </c>
      <c r="K266" s="1">
        <v>0.12620000000000001</v>
      </c>
      <c r="L266" s="1">
        <v>0.13700000000000001</v>
      </c>
      <c r="M266" s="1">
        <v>0.92079999999999995</v>
      </c>
      <c r="N266" s="1">
        <v>0.35720000000000002</v>
      </c>
      <c r="O266" s="1">
        <v>0.48242706185567003</v>
      </c>
      <c r="P266" s="1">
        <v>0.30275820049116159</v>
      </c>
      <c r="Q266" s="1">
        <v>9.6749999999999996E-3</v>
      </c>
      <c r="R266" s="1">
        <v>2.3370000000000001E-3</v>
      </c>
      <c r="S266" s="1">
        <v>4.1399229781771503</v>
      </c>
      <c r="T266" s="1">
        <v>0.33019999999999999</v>
      </c>
      <c r="U266" s="1">
        <v>0.12859999999999999</v>
      </c>
      <c r="V266" s="1">
        <v>2.5670000000000002</v>
      </c>
      <c r="W266" s="1">
        <v>1.025E-2</v>
      </c>
      <c r="X266" s="1">
        <v>1.9283273381294999E-2</v>
      </c>
      <c r="Y266" s="1">
        <v>0.34939999999999999</v>
      </c>
      <c r="Z266" s="1">
        <v>0.12920000000000001</v>
      </c>
      <c r="AA266" s="1">
        <v>2.7039</v>
      </c>
      <c r="AB266" s="1">
        <v>6.8541000000000001E-3</v>
      </c>
      <c r="AC266" s="1">
        <v>1.3682039312977101E-2</v>
      </c>
      <c r="AD266" s="1">
        <v>-0.10532516236611358</v>
      </c>
    </row>
    <row r="267" spans="1:30" x14ac:dyDescent="0.25">
      <c r="A267" s="60" t="s">
        <v>1731</v>
      </c>
      <c r="B267" s="1" t="s">
        <v>124</v>
      </c>
      <c r="C267" s="1">
        <v>1.26E-2</v>
      </c>
      <c r="D267" s="1">
        <v>3.003E-3</v>
      </c>
      <c r="E267" s="1">
        <v>4.1958041958041958</v>
      </c>
      <c r="F267" s="1">
        <v>-0.2087</v>
      </c>
      <c r="G267" s="1">
        <v>0.15060000000000001</v>
      </c>
      <c r="H267" s="1">
        <v>-1.3859999999999999</v>
      </c>
      <c r="I267" s="1">
        <v>0.16569999999999999</v>
      </c>
      <c r="J267" s="2">
        <v>0.27535867507886402</v>
      </c>
      <c r="K267" s="1">
        <v>-4.9070000000000003E-2</v>
      </c>
      <c r="L267" s="1">
        <v>0.16830000000000001</v>
      </c>
      <c r="M267" s="1">
        <v>-0.29149999999999998</v>
      </c>
      <c r="N267" s="1">
        <v>0.77070000000000005</v>
      </c>
      <c r="O267" s="1">
        <v>0.84325543933054403</v>
      </c>
      <c r="P267" s="1">
        <v>-0.70681714153598674</v>
      </c>
      <c r="Q267" s="1">
        <v>1.2239999999999999E-2</v>
      </c>
      <c r="R267" s="1">
        <v>2.2560000000000002E-3</v>
      </c>
      <c r="S267" s="1">
        <v>5.4255319148936163</v>
      </c>
      <c r="T267" s="1">
        <v>0.25729999999999997</v>
      </c>
      <c r="U267" s="1">
        <v>0.1007</v>
      </c>
      <c r="V267" s="1">
        <v>2.5539999999999998</v>
      </c>
      <c r="W267" s="1">
        <v>1.064E-2</v>
      </c>
      <c r="X267" s="1">
        <v>1.9788687943262401E-2</v>
      </c>
      <c r="Y267" s="1">
        <v>0.28370000000000001</v>
      </c>
      <c r="Z267" s="1">
        <v>0.1057</v>
      </c>
      <c r="AA267" s="1">
        <v>2.6840000000000002</v>
      </c>
      <c r="AB267" s="1">
        <v>7.2744000000000003E-3</v>
      </c>
      <c r="AC267" s="1">
        <v>1.4465822053231899E-2</v>
      </c>
      <c r="AD267" s="1">
        <v>-0.18083472837831577</v>
      </c>
    </row>
    <row r="268" spans="1:30" x14ac:dyDescent="0.25">
      <c r="A268" s="60">
        <v>1289</v>
      </c>
      <c r="B268" s="1" t="s">
        <v>120</v>
      </c>
      <c r="C268" s="1">
        <v>3.8039999999999997E-2</v>
      </c>
      <c r="D268" s="1">
        <v>3.552E-3</v>
      </c>
      <c r="E268" s="1">
        <v>10.709459459459458</v>
      </c>
      <c r="F268" s="1">
        <v>7.9189999999999997E-2</v>
      </c>
      <c r="G268" s="1">
        <v>9.2719999999999997E-2</v>
      </c>
      <c r="H268" s="1">
        <v>0.85409999999999997</v>
      </c>
      <c r="I268" s="1">
        <v>0.3931</v>
      </c>
      <c r="J268" s="2">
        <v>0.53819712041884804</v>
      </c>
      <c r="K268" s="1">
        <v>0.21390000000000001</v>
      </c>
      <c r="L268" s="1">
        <v>0.1008</v>
      </c>
      <c r="M268" s="1">
        <v>2.1219999999999999</v>
      </c>
      <c r="N268" s="1">
        <v>3.381E-2</v>
      </c>
      <c r="O268" s="1">
        <v>6.9297499999999998E-2</v>
      </c>
      <c r="P268" s="1">
        <v>-0.98358241679562064</v>
      </c>
      <c r="Q268" s="1">
        <v>4.6710000000000002E-2</v>
      </c>
      <c r="R268" s="1">
        <v>3.0730000000000002E-3</v>
      </c>
      <c r="S268" s="1">
        <v>15.2001301659616</v>
      </c>
      <c r="T268" s="1">
        <v>0.12640000000000001</v>
      </c>
      <c r="U268" s="1">
        <v>6.3289999999999999E-2</v>
      </c>
      <c r="V268" s="1">
        <v>1.9970000000000001</v>
      </c>
      <c r="W268" s="1">
        <v>4.5789999999999997E-2</v>
      </c>
      <c r="X268" s="1">
        <v>7.1701107784431103E-2</v>
      </c>
      <c r="Y268" s="1">
        <v>0.1764</v>
      </c>
      <c r="Z268" s="1">
        <v>6.59E-2</v>
      </c>
      <c r="AA268" s="1">
        <v>2.6776</v>
      </c>
      <c r="AB268" s="1">
        <v>7.4152999999999997E-3</v>
      </c>
      <c r="AC268" s="1">
        <v>1.4690158712121201E-2</v>
      </c>
      <c r="AD268" s="1">
        <v>-0.54722696911003577</v>
      </c>
    </row>
    <row r="269" spans="1:30" x14ac:dyDescent="0.25">
      <c r="A269" s="60" t="s">
        <v>1737</v>
      </c>
      <c r="B269" s="1" t="s">
        <v>126</v>
      </c>
      <c r="C269" s="1">
        <v>2.5780000000000001E-2</v>
      </c>
      <c r="D269" s="1">
        <v>3.437E-3</v>
      </c>
      <c r="E269" s="1">
        <v>7.5007273785277864</v>
      </c>
      <c r="F269" s="1">
        <v>-5.1909999999999998E-2</v>
      </c>
      <c r="G269" s="1">
        <v>0.1094</v>
      </c>
      <c r="H269" s="1">
        <v>-0.47460000000000002</v>
      </c>
      <c r="I269" s="1">
        <v>0.63500000000000001</v>
      </c>
      <c r="J269" s="2">
        <v>0.74798423423423399</v>
      </c>
      <c r="K269" s="1">
        <v>4.0910000000000002E-2</v>
      </c>
      <c r="L269" s="1">
        <v>0.13400000000000001</v>
      </c>
      <c r="M269" s="1">
        <v>0.30530000000000002</v>
      </c>
      <c r="N269" s="1">
        <v>0.7601</v>
      </c>
      <c r="O269" s="1">
        <v>0.83340104821802896</v>
      </c>
      <c r="P269" s="1">
        <v>-0.53657338696614987</v>
      </c>
      <c r="Q269" s="1">
        <v>2.87E-2</v>
      </c>
      <c r="R269" s="1">
        <v>2.7339999999999999E-3</v>
      </c>
      <c r="S269" s="1">
        <v>10.497439648866131</v>
      </c>
      <c r="T269" s="1">
        <v>-0.2145</v>
      </c>
      <c r="U269" s="1">
        <v>7.8229999999999994E-2</v>
      </c>
      <c r="V269" s="1">
        <v>-2.742</v>
      </c>
      <c r="W269" s="1">
        <v>6.1089999999999998E-3</v>
      </c>
      <c r="X269" s="1">
        <v>1.18333592592593E-2</v>
      </c>
      <c r="Y269" s="1">
        <v>-0.2477</v>
      </c>
      <c r="Z269" s="1">
        <v>7.7100000000000002E-2</v>
      </c>
      <c r="AA269" s="1">
        <v>-3.2128000000000001</v>
      </c>
      <c r="AB269" s="1">
        <v>1.3146E-3</v>
      </c>
      <c r="AC269" s="1">
        <v>3.0970081081081102E-3</v>
      </c>
      <c r="AD269" s="1">
        <v>0.30226387624834156</v>
      </c>
    </row>
    <row r="270" spans="1:30" x14ac:dyDescent="0.25">
      <c r="A270" s="60" t="s">
        <v>1732</v>
      </c>
      <c r="B270" s="1" t="s">
        <v>121</v>
      </c>
      <c r="C270" s="1">
        <v>0.14630000000000001</v>
      </c>
      <c r="D270" s="1">
        <v>6.2069999999999998E-3</v>
      </c>
      <c r="E270" s="1">
        <v>23.570162719510233</v>
      </c>
      <c r="F270" s="1">
        <v>-0.1196</v>
      </c>
      <c r="G270" s="1">
        <v>6.404E-2</v>
      </c>
      <c r="H270" s="1">
        <v>-1.867</v>
      </c>
      <c r="I270" s="1">
        <v>6.1870000000000001E-2</v>
      </c>
      <c r="J270" s="2">
        <v>0.12590665369649801</v>
      </c>
      <c r="K270" s="1">
        <v>-0.16400000000000001</v>
      </c>
      <c r="L270" s="1">
        <v>7.0919999999999997E-2</v>
      </c>
      <c r="M270" s="1">
        <v>-2.3119999999999998</v>
      </c>
      <c r="N270" s="1">
        <v>2.078E-2</v>
      </c>
      <c r="O270" s="1">
        <v>4.6246553191489403E-2</v>
      </c>
      <c r="P270" s="1">
        <v>0.46465361045867287</v>
      </c>
      <c r="Q270" s="1">
        <v>0.11990000000000001</v>
      </c>
      <c r="R270" s="1">
        <v>5.5859999999999998E-3</v>
      </c>
      <c r="S270" s="1">
        <v>21.464375223773722</v>
      </c>
      <c r="T270" s="1">
        <v>-0.11310000000000001</v>
      </c>
      <c r="U270" s="1">
        <v>4.4110000000000003E-2</v>
      </c>
      <c r="V270" s="1">
        <v>-2.5640000000000001</v>
      </c>
      <c r="W270" s="1">
        <v>1.034E-2</v>
      </c>
      <c r="X270" s="1">
        <v>1.9382867383512501E-2</v>
      </c>
      <c r="Y270" s="1">
        <v>-0.1164</v>
      </c>
      <c r="Z270" s="1">
        <v>4.3900000000000002E-2</v>
      </c>
      <c r="AA270" s="1">
        <v>-2.6501000000000001</v>
      </c>
      <c r="AB270" s="1">
        <v>8.0470000000000003E-3</v>
      </c>
      <c r="AC270" s="1">
        <v>1.5806744569288399E-2</v>
      </c>
      <c r="AD270" s="1">
        <v>5.3026831843233417E-2</v>
      </c>
    </row>
    <row r="271" spans="1:30" x14ac:dyDescent="0.25">
      <c r="A271" s="60" t="s">
        <v>1723</v>
      </c>
      <c r="B271" s="1" t="s">
        <v>127</v>
      </c>
      <c r="C271" s="1">
        <v>9.2090000000000005E-2</v>
      </c>
      <c r="D271" s="1">
        <v>4.653E-3</v>
      </c>
      <c r="E271" s="1">
        <v>19.791532344723834</v>
      </c>
      <c r="F271" s="1">
        <v>0.18909999999999999</v>
      </c>
      <c r="G271" s="1">
        <v>6.6900000000000001E-2</v>
      </c>
      <c r="H271" s="1">
        <v>2.827</v>
      </c>
      <c r="I271" s="1">
        <v>4.705E-3</v>
      </c>
      <c r="J271" s="2">
        <v>1.3373451086956501E-2</v>
      </c>
      <c r="K271" s="1">
        <v>0.21110000000000001</v>
      </c>
      <c r="L271" s="1">
        <v>7.1879999999999999E-2</v>
      </c>
      <c r="M271" s="1">
        <v>2.9369999999999998</v>
      </c>
      <c r="N271" s="1">
        <v>3.3110000000000001E-3</v>
      </c>
      <c r="O271" s="1">
        <v>1.0207729411764699E-2</v>
      </c>
      <c r="P271" s="1">
        <v>-0.22404299061111402</v>
      </c>
      <c r="Q271" s="1">
        <v>7.9769999999999994E-2</v>
      </c>
      <c r="R271" s="1">
        <v>4.0600000000000002E-3</v>
      </c>
      <c r="S271" s="1">
        <v>19.647783251231523</v>
      </c>
      <c r="T271" s="1">
        <v>0.1154</v>
      </c>
      <c r="U271" s="1">
        <v>5.0750000000000003E-2</v>
      </c>
      <c r="V271" s="1">
        <v>2.274</v>
      </c>
      <c r="W271" s="1">
        <v>2.2950000000000002E-2</v>
      </c>
      <c r="X271" s="1">
        <v>3.9097231270358301E-2</v>
      </c>
      <c r="Y271" s="1">
        <v>0.1411</v>
      </c>
      <c r="Z271" s="1">
        <v>5.33E-2</v>
      </c>
      <c r="AA271" s="1">
        <v>2.6490999999999998</v>
      </c>
      <c r="AB271" s="1">
        <v>8.0695999999999997E-3</v>
      </c>
      <c r="AC271" s="1">
        <v>1.5806744569288399E-2</v>
      </c>
      <c r="AD271" s="1">
        <v>-0.3492011408363706</v>
      </c>
    </row>
    <row r="272" spans="1:30" x14ac:dyDescent="0.25">
      <c r="A272" s="60" t="s">
        <v>1711</v>
      </c>
      <c r="B272" s="1" t="s">
        <v>124</v>
      </c>
      <c r="C272" s="1">
        <v>5.9150000000000001E-2</v>
      </c>
      <c r="D272" s="1">
        <v>4.0359999999999997E-3</v>
      </c>
      <c r="E272" s="1">
        <v>14.655599603567891</v>
      </c>
      <c r="F272" s="1">
        <v>0.1825</v>
      </c>
      <c r="G272" s="1">
        <v>8.1900000000000001E-2</v>
      </c>
      <c r="H272" s="1">
        <v>2.2280000000000002</v>
      </c>
      <c r="I272" s="1">
        <v>2.589E-2</v>
      </c>
      <c r="J272" s="2">
        <v>5.9649647577092499E-2</v>
      </c>
      <c r="K272" s="1">
        <v>0.28089999999999998</v>
      </c>
      <c r="L272" s="1">
        <v>9.11E-2</v>
      </c>
      <c r="M272" s="1">
        <v>3.0830000000000002</v>
      </c>
      <c r="N272" s="1">
        <v>2.049E-3</v>
      </c>
      <c r="O272" s="1">
        <v>6.8256496815286604E-3</v>
      </c>
      <c r="P272" s="1">
        <v>-0.8032500508727598</v>
      </c>
      <c r="Q272" s="1">
        <v>7.4749999999999997E-2</v>
      </c>
      <c r="R272" s="1">
        <v>4.3090000000000003E-3</v>
      </c>
      <c r="S272" s="1">
        <v>17.347412392666509</v>
      </c>
      <c r="T272" s="1">
        <v>0.1128</v>
      </c>
      <c r="U272" s="1">
        <v>5.5969999999999999E-2</v>
      </c>
      <c r="V272" s="1">
        <v>2.0150000000000001</v>
      </c>
      <c r="W272" s="1">
        <v>4.3869999999999999E-2</v>
      </c>
      <c r="X272" s="1">
        <v>6.9348851963746197E-2</v>
      </c>
      <c r="Y272" s="1">
        <v>0.1547</v>
      </c>
      <c r="Z272" s="1">
        <v>5.8599999999999999E-2</v>
      </c>
      <c r="AA272" s="1">
        <v>2.6412</v>
      </c>
      <c r="AB272" s="1">
        <v>8.2625000000000007E-3</v>
      </c>
      <c r="AC272" s="1">
        <v>1.6124207089552201E-2</v>
      </c>
      <c r="AD272" s="1">
        <v>-0.51706329812284735</v>
      </c>
    </row>
    <row r="273" spans="1:30" x14ac:dyDescent="0.25">
      <c r="A273" s="60" t="s">
        <v>1739</v>
      </c>
      <c r="B273" s="1" t="s">
        <v>118</v>
      </c>
      <c r="C273" s="1">
        <v>1.447E-2</v>
      </c>
      <c r="D273" s="1">
        <v>3.3540000000000002E-3</v>
      </c>
      <c r="E273" s="1">
        <v>4.3142516398330351</v>
      </c>
      <c r="F273" s="1">
        <v>0.43740000000000001</v>
      </c>
      <c r="G273" s="1">
        <v>0.15809999999999999</v>
      </c>
      <c r="H273" s="1">
        <v>2.7669999999999999</v>
      </c>
      <c r="I273" s="1">
        <v>5.653E-3</v>
      </c>
      <c r="J273" s="2">
        <v>1.5479157068062801E-2</v>
      </c>
      <c r="K273" s="1">
        <v>0.35160000000000002</v>
      </c>
      <c r="L273" s="1">
        <v>0.16170000000000001</v>
      </c>
      <c r="M273" s="1">
        <v>2.1739999999999999</v>
      </c>
      <c r="N273" s="1">
        <v>2.9690000000000001E-2</v>
      </c>
      <c r="O273" s="1">
        <v>6.1864023904382497E-2</v>
      </c>
      <c r="P273" s="1">
        <v>0.37939911275276994</v>
      </c>
      <c r="Q273" s="1">
        <v>1.669E-2</v>
      </c>
      <c r="R273" s="1">
        <v>2.869E-3</v>
      </c>
      <c r="S273" s="1">
        <v>5.8173579644475426</v>
      </c>
      <c r="T273" s="1">
        <v>0.28560000000000002</v>
      </c>
      <c r="U273" s="1">
        <v>0.1031</v>
      </c>
      <c r="V273" s="1">
        <v>2.77</v>
      </c>
      <c r="W273" s="1">
        <v>5.6039999999999996E-3</v>
      </c>
      <c r="X273" s="1">
        <v>1.09771235955056E-2</v>
      </c>
      <c r="Y273" s="1">
        <v>0.26929999999999998</v>
      </c>
      <c r="Z273" s="1">
        <v>0.1007</v>
      </c>
      <c r="AA273" s="1">
        <v>2.6747999999999998</v>
      </c>
      <c r="AB273" s="1">
        <v>7.4771000000000004E-3</v>
      </c>
      <c r="AC273" s="1">
        <v>1.47566916981132E-2</v>
      </c>
      <c r="AD273" s="1">
        <v>0.11310148590910661</v>
      </c>
    </row>
    <row r="274" spans="1:30" x14ac:dyDescent="0.25">
      <c r="A274" s="60" t="s">
        <v>1743</v>
      </c>
      <c r="B274" s="1" t="s">
        <v>114</v>
      </c>
      <c r="C274" s="1">
        <v>3.9620000000000002E-2</v>
      </c>
      <c r="D274" s="1">
        <v>3.5729999999999998E-3</v>
      </c>
      <c r="E274" s="1">
        <v>11.08872096277638</v>
      </c>
      <c r="F274" s="1">
        <v>-0.30270000000000002</v>
      </c>
      <c r="G274" s="1">
        <v>9.4049999999999995E-2</v>
      </c>
      <c r="H274" s="1">
        <v>-3.218</v>
      </c>
      <c r="I274" s="1">
        <v>1.2899999999999999E-3</v>
      </c>
      <c r="J274" s="2">
        <v>4.4096078431372504E-3</v>
      </c>
      <c r="K274" s="1">
        <v>-0.35699999999999998</v>
      </c>
      <c r="L274" s="1">
        <v>0.10920000000000001</v>
      </c>
      <c r="M274" s="1">
        <v>-3.2690000000000001</v>
      </c>
      <c r="N274" s="1">
        <v>1.08E-3</v>
      </c>
      <c r="O274" s="1">
        <v>4.0345714285714299E-3</v>
      </c>
      <c r="P274" s="1">
        <v>0.37677418317981265</v>
      </c>
      <c r="Q274" s="1">
        <v>5.4429999999999999E-2</v>
      </c>
      <c r="R274" s="1">
        <v>3.6740000000000002E-3</v>
      </c>
      <c r="S274" s="1">
        <v>14.814915623298855</v>
      </c>
      <c r="T274" s="1">
        <v>-0.159</v>
      </c>
      <c r="U274" s="1">
        <v>5.6140000000000002E-2</v>
      </c>
      <c r="V274" s="1">
        <v>-2.8330000000000002</v>
      </c>
      <c r="W274" s="1">
        <v>4.6150000000000002E-3</v>
      </c>
      <c r="X274" s="1">
        <v>9.2123854961832109E-3</v>
      </c>
      <c r="Y274" s="1">
        <v>-0.1522</v>
      </c>
      <c r="Z274" s="1">
        <v>5.8900000000000001E-2</v>
      </c>
      <c r="AA274" s="1">
        <v>-2.5838000000000001</v>
      </c>
      <c r="AB274" s="1">
        <v>9.7722E-3</v>
      </c>
      <c r="AC274" s="1">
        <v>1.8929113333333299E-2</v>
      </c>
      <c r="AD274" s="1">
        <v>-8.3569938701290772E-2</v>
      </c>
    </row>
    <row r="275" spans="1:30" x14ac:dyDescent="0.25">
      <c r="A275" s="60">
        <v>20453</v>
      </c>
      <c r="B275" s="1" t="s">
        <v>113</v>
      </c>
      <c r="C275" s="1">
        <v>9.7059999999999994E-2</v>
      </c>
      <c r="D275" s="1">
        <v>1.0330000000000001E-2</v>
      </c>
      <c r="E275" s="1">
        <v>9.3959341723136482</v>
      </c>
      <c r="F275" s="1">
        <v>0.28299999999999997</v>
      </c>
      <c r="G275" s="1">
        <v>0.11749999999999999</v>
      </c>
      <c r="H275" s="1">
        <v>2.4079999999999999</v>
      </c>
      <c r="I275" s="1">
        <v>1.6029999999999999E-2</v>
      </c>
      <c r="J275" s="2">
        <v>3.8993906976744201E-2</v>
      </c>
      <c r="K275" s="1">
        <v>0.22700000000000001</v>
      </c>
      <c r="L275" s="1">
        <v>0.1288</v>
      </c>
      <c r="M275" s="1">
        <v>1.7629999999999999</v>
      </c>
      <c r="N275" s="1">
        <v>7.7899999999999997E-2</v>
      </c>
      <c r="O275" s="1">
        <v>0.141900069444444</v>
      </c>
      <c r="P275" s="1">
        <v>0.32120479784231759</v>
      </c>
      <c r="Q275" s="1">
        <v>7.9930000000000001E-2</v>
      </c>
      <c r="R275" s="1">
        <v>8.7200000000000003E-3</v>
      </c>
      <c r="S275" s="1">
        <v>9.1662844036697244</v>
      </c>
      <c r="T275" s="1">
        <v>0.2228</v>
      </c>
      <c r="U275" s="1">
        <v>7.6170000000000002E-2</v>
      </c>
      <c r="V275" s="1">
        <v>2.9249999999999998</v>
      </c>
      <c r="W275" s="1">
        <v>3.4429999999999999E-3</v>
      </c>
      <c r="X275" s="1">
        <v>6.9794147286821699E-3</v>
      </c>
      <c r="Y275" s="1">
        <v>0.19209999999999999</v>
      </c>
      <c r="Z275" s="1">
        <v>7.51E-2</v>
      </c>
      <c r="AA275" s="1">
        <v>2.5569999999999999</v>
      </c>
      <c r="AB275" s="1">
        <v>1.0558E-2</v>
      </c>
      <c r="AC275" s="1">
        <v>2.03757712177122E-2</v>
      </c>
      <c r="AD275" s="1">
        <v>0.28700515810691096</v>
      </c>
    </row>
    <row r="276" spans="1:30" x14ac:dyDescent="0.25">
      <c r="A276" s="60" t="s">
        <v>1775</v>
      </c>
      <c r="B276" s="1" t="s">
        <v>118</v>
      </c>
      <c r="C276" s="1">
        <v>3.5049999999999998E-2</v>
      </c>
      <c r="D276" s="1">
        <v>3.3969999999999998E-3</v>
      </c>
      <c r="E276" s="1">
        <v>10.317927583161612</v>
      </c>
      <c r="F276" s="1">
        <v>0.26640000000000003</v>
      </c>
      <c r="G276" s="1">
        <v>9.3890000000000001E-2</v>
      </c>
      <c r="H276" s="1">
        <v>2.8370000000000002</v>
      </c>
      <c r="I276" s="1">
        <v>4.555E-3</v>
      </c>
      <c r="J276" s="2">
        <v>1.30178415300546E-2</v>
      </c>
      <c r="K276" s="1">
        <v>0.23619999999999999</v>
      </c>
      <c r="L276" s="1">
        <v>0.1014</v>
      </c>
      <c r="M276" s="1">
        <v>2.33</v>
      </c>
      <c r="N276" s="1">
        <v>1.9800000000000002E-2</v>
      </c>
      <c r="O276" s="1">
        <v>4.4635344827586201E-2</v>
      </c>
      <c r="P276" s="1">
        <v>0.21853502273454489</v>
      </c>
      <c r="Q276" s="1">
        <v>2.0959999999999999E-2</v>
      </c>
      <c r="R276" s="1">
        <v>2.8170000000000001E-3</v>
      </c>
      <c r="S276" s="1">
        <v>7.4405395811146606</v>
      </c>
      <c r="T276" s="1">
        <v>0.30380000000000001</v>
      </c>
      <c r="U276" s="1">
        <v>8.2720000000000002E-2</v>
      </c>
      <c r="V276" s="1">
        <v>3.673</v>
      </c>
      <c r="W276" s="1">
        <v>2.4000000000000001E-4</v>
      </c>
      <c r="X276" s="1">
        <v>6.4369230769230801E-4</v>
      </c>
      <c r="Y276" s="1">
        <v>0.36059999999999998</v>
      </c>
      <c r="Z276" s="1">
        <v>8.9200000000000002E-2</v>
      </c>
      <c r="AA276" s="1">
        <v>4.0435999999999996</v>
      </c>
      <c r="AB276" s="1">
        <v>5.2633999999999998E-5</v>
      </c>
      <c r="AC276" s="1">
        <v>1.7422520253164599E-4</v>
      </c>
      <c r="AD276" s="1">
        <v>-0.46690513744476425</v>
      </c>
    </row>
    <row r="277" spans="1:30" x14ac:dyDescent="0.25">
      <c r="A277" s="60" t="s">
        <v>1768</v>
      </c>
      <c r="B277" s="1" t="s">
        <v>113</v>
      </c>
      <c r="C277" s="1">
        <v>9.9540000000000003E-2</v>
      </c>
      <c r="D277" s="1">
        <v>1.4760000000000001E-2</v>
      </c>
      <c r="E277" s="1">
        <v>6.7439024390243905</v>
      </c>
      <c r="F277" s="1">
        <v>-0.35199999999999998</v>
      </c>
      <c r="G277" s="1">
        <v>0.107</v>
      </c>
      <c r="H277" s="1">
        <v>-3.2890000000000001</v>
      </c>
      <c r="I277" s="1">
        <v>1.0039999999999999E-3</v>
      </c>
      <c r="J277" s="2">
        <v>3.5006133333333302E-3</v>
      </c>
      <c r="K277" s="1">
        <v>-0.2742</v>
      </c>
      <c r="L277" s="1">
        <v>0.13139999999999999</v>
      </c>
      <c r="M277" s="1">
        <v>-2.0859999999999999</v>
      </c>
      <c r="N277" s="1">
        <v>3.6949999999999997E-2</v>
      </c>
      <c r="O277" s="1">
        <v>7.4613320463320504E-2</v>
      </c>
      <c r="P277" s="1">
        <v>-0.45911923612492855</v>
      </c>
      <c r="Q277" s="1">
        <v>0.10349999999999999</v>
      </c>
      <c r="R277" s="1">
        <v>1.201E-2</v>
      </c>
      <c r="S277" s="1">
        <v>8.6178184845961692</v>
      </c>
      <c r="T277" s="1">
        <v>-0.24379999999999999</v>
      </c>
      <c r="U277" s="1">
        <v>6.9159999999999999E-2</v>
      </c>
      <c r="V277" s="1">
        <v>-3.5259999999999998</v>
      </c>
      <c r="W277" s="1">
        <v>4.2230000000000002E-4</v>
      </c>
      <c r="X277" s="1">
        <v>1.07738E-3</v>
      </c>
      <c r="Y277" s="1">
        <v>-0.1847</v>
      </c>
      <c r="Z277" s="1">
        <v>7.2499999999999995E-2</v>
      </c>
      <c r="AA277" s="1">
        <v>-2.5478000000000001</v>
      </c>
      <c r="AB277" s="1">
        <v>1.0840000000000001E-2</v>
      </c>
      <c r="AC277" s="1">
        <v>2.0766739926739899E-2</v>
      </c>
      <c r="AD277" s="1">
        <v>-0.58984046346891872</v>
      </c>
    </row>
    <row r="278" spans="1:30" x14ac:dyDescent="0.25">
      <c r="A278" s="60" t="s">
        <v>1755</v>
      </c>
      <c r="B278" s="1" t="s">
        <v>115</v>
      </c>
      <c r="C278" s="1">
        <v>0.20069999999999999</v>
      </c>
      <c r="D278" s="1">
        <v>1.528E-2</v>
      </c>
      <c r="E278" s="1">
        <v>13.134816753926701</v>
      </c>
      <c r="F278" s="1">
        <v>-0.1321</v>
      </c>
      <c r="G278" s="1">
        <v>8.1890000000000004E-2</v>
      </c>
      <c r="H278" s="1">
        <v>-1.613</v>
      </c>
      <c r="I278" s="1">
        <v>0.10680000000000001</v>
      </c>
      <c r="J278" s="2">
        <v>0.20020215053763399</v>
      </c>
      <c r="K278" s="1">
        <v>-0.2026</v>
      </c>
      <c r="L278" s="1">
        <v>9.35E-2</v>
      </c>
      <c r="M278" s="1">
        <v>-2.1669999999999998</v>
      </c>
      <c r="N278" s="1">
        <v>3.0249999999999999E-2</v>
      </c>
      <c r="O278" s="1">
        <v>6.2780753968253999E-2</v>
      </c>
      <c r="P278" s="1">
        <v>0.56721781770345281</v>
      </c>
      <c r="Q278" s="1">
        <v>0.21590000000000001</v>
      </c>
      <c r="R278" s="1">
        <v>1.174E-2</v>
      </c>
      <c r="S278" s="1">
        <v>18.390119250425894</v>
      </c>
      <c r="T278" s="1">
        <v>-0.15529999999999999</v>
      </c>
      <c r="U278" s="1">
        <v>4.8660000000000002E-2</v>
      </c>
      <c r="V278" s="1">
        <v>-3.1920000000000002</v>
      </c>
      <c r="W278" s="1">
        <v>1.413E-3</v>
      </c>
      <c r="X278" s="1">
        <v>3.1181392405063299E-3</v>
      </c>
      <c r="Y278" s="1">
        <v>-0.13289999999999999</v>
      </c>
      <c r="Z278" s="1">
        <v>5.2299999999999999E-2</v>
      </c>
      <c r="AA278" s="1">
        <v>-2.5419</v>
      </c>
      <c r="AB278" s="1">
        <v>1.1025999999999999E-2</v>
      </c>
      <c r="AC278" s="1">
        <v>2.1045978102189802E-2</v>
      </c>
      <c r="AD278" s="1">
        <v>-0.31356789580290123</v>
      </c>
    </row>
    <row r="279" spans="1:30" x14ac:dyDescent="0.25">
      <c r="A279" s="60" t="s">
        <v>1704</v>
      </c>
      <c r="B279" s="1" t="s">
        <v>120</v>
      </c>
      <c r="C279" s="1">
        <v>4.0640000000000003E-2</v>
      </c>
      <c r="D279" s="1">
        <v>3.8470000000000002E-3</v>
      </c>
      <c r="E279" s="1">
        <v>10.564075903301275</v>
      </c>
      <c r="F279" s="1">
        <v>-6.6000000000000003E-2</v>
      </c>
      <c r="G279" s="1">
        <v>9.6210000000000004E-2</v>
      </c>
      <c r="H279" s="1">
        <v>-0.68600000000000005</v>
      </c>
      <c r="I279" s="1">
        <v>0.49270000000000003</v>
      </c>
      <c r="J279" s="2">
        <v>0.62683834951456296</v>
      </c>
      <c r="K279" s="1">
        <v>-6.2759999999999996E-2</v>
      </c>
      <c r="L279" s="1">
        <v>0.1084</v>
      </c>
      <c r="M279" s="1">
        <v>-0.57899999999999996</v>
      </c>
      <c r="N279" s="1">
        <v>0.56259999999999999</v>
      </c>
      <c r="O279" s="1">
        <v>0.67486192660550504</v>
      </c>
      <c r="P279" s="1">
        <v>-2.2354439084241673E-2</v>
      </c>
      <c r="Q279" s="1">
        <v>3.6499999999999998E-2</v>
      </c>
      <c r="R279" s="1">
        <v>3.862E-3</v>
      </c>
      <c r="S279" s="1">
        <v>9.451061626100465</v>
      </c>
      <c r="T279" s="1">
        <v>0.12590000000000001</v>
      </c>
      <c r="U279" s="1">
        <v>7.5039999999999996E-2</v>
      </c>
      <c r="V279" s="1">
        <v>1.6779999999999999</v>
      </c>
      <c r="W279" s="1">
        <v>9.3350000000000002E-2</v>
      </c>
      <c r="X279" s="1">
        <v>0.13303010899182599</v>
      </c>
      <c r="Y279" s="1">
        <v>0.188</v>
      </c>
      <c r="Z279" s="1">
        <v>7.4200000000000002E-2</v>
      </c>
      <c r="AA279" s="1">
        <v>2.5358000000000001</v>
      </c>
      <c r="AB279" s="1">
        <v>1.1219E-2</v>
      </c>
      <c r="AC279" s="1">
        <v>2.1336498181818198E-2</v>
      </c>
      <c r="AD279" s="1">
        <v>-0.58845665462411956</v>
      </c>
    </row>
    <row r="280" spans="1:30" x14ac:dyDescent="0.25">
      <c r="A280" s="60" t="s">
        <v>1730</v>
      </c>
      <c r="B280" s="1" t="s">
        <v>121</v>
      </c>
      <c r="C280" s="1">
        <v>0.14499999999999999</v>
      </c>
      <c r="D280" s="1">
        <v>6.3819999999999997E-3</v>
      </c>
      <c r="E280" s="1">
        <v>22.720150423064869</v>
      </c>
      <c r="F280" s="1">
        <v>-9.7070000000000004E-2</v>
      </c>
      <c r="G280" s="1">
        <v>6.4769999999999994E-2</v>
      </c>
      <c r="H280" s="1">
        <v>-1.4990000000000001</v>
      </c>
      <c r="I280" s="1">
        <v>0.13400000000000001</v>
      </c>
      <c r="J280" s="2">
        <v>0.23129372937293699</v>
      </c>
      <c r="K280" s="1">
        <v>-0.16370000000000001</v>
      </c>
      <c r="L280" s="1">
        <v>7.0709999999999995E-2</v>
      </c>
      <c r="M280" s="1">
        <v>-2.3149999999999999</v>
      </c>
      <c r="N280" s="1">
        <v>2.06E-2</v>
      </c>
      <c r="O280" s="1">
        <v>4.6041880341880302E-2</v>
      </c>
      <c r="P280" s="1">
        <v>0.69485246158259995</v>
      </c>
      <c r="Q280" s="1">
        <v>0.12089999999999999</v>
      </c>
      <c r="R280" s="1">
        <v>5.738E-3</v>
      </c>
      <c r="S280" s="1">
        <v>21.070059254095501</v>
      </c>
      <c r="T280" s="1">
        <v>-0.109</v>
      </c>
      <c r="U280" s="1">
        <v>4.267E-2</v>
      </c>
      <c r="V280" s="1">
        <v>-2.5529999999999999</v>
      </c>
      <c r="W280" s="1">
        <v>1.0670000000000001E-2</v>
      </c>
      <c r="X280" s="1">
        <v>1.9788687943262401E-2</v>
      </c>
      <c r="Y280" s="1">
        <v>-0.1109</v>
      </c>
      <c r="Z280" s="1">
        <v>4.4299999999999999E-2</v>
      </c>
      <c r="AA280" s="1">
        <v>-2.5049000000000001</v>
      </c>
      <c r="AB280" s="1">
        <v>1.225E-2</v>
      </c>
      <c r="AC280" s="1">
        <v>2.3212862318840601E-2</v>
      </c>
      <c r="AD280" s="1">
        <v>3.0890352601479446E-2</v>
      </c>
    </row>
    <row r="281" spans="1:30" x14ac:dyDescent="0.25">
      <c r="A281" s="60" t="s">
        <v>1760</v>
      </c>
      <c r="B281" s="1" t="s">
        <v>120</v>
      </c>
      <c r="C281" s="1">
        <v>1.49E-2</v>
      </c>
      <c r="D281" s="1">
        <v>2.8370000000000001E-3</v>
      </c>
      <c r="E281" s="1">
        <v>5.2520267888614729</v>
      </c>
      <c r="F281" s="1">
        <v>0.27479999999999999</v>
      </c>
      <c r="G281" s="1">
        <v>0.14940000000000001</v>
      </c>
      <c r="H281" s="1">
        <v>1.839</v>
      </c>
      <c r="I281" s="1">
        <v>6.5960000000000005E-2</v>
      </c>
      <c r="J281" s="2">
        <v>0.132172720306513</v>
      </c>
      <c r="K281" s="1">
        <v>0.26829999999999998</v>
      </c>
      <c r="L281" s="1">
        <v>0.1673</v>
      </c>
      <c r="M281" s="1">
        <v>1.6040000000000001</v>
      </c>
      <c r="N281" s="1">
        <v>0.10879999999999999</v>
      </c>
      <c r="O281" s="1">
        <v>0.18534983713354999</v>
      </c>
      <c r="P281" s="1">
        <v>2.8979287845371828E-2</v>
      </c>
      <c r="Q281" s="1">
        <v>1.5699999999999999E-2</v>
      </c>
      <c r="R281" s="1">
        <v>3.1440000000000001E-3</v>
      </c>
      <c r="S281" s="1">
        <v>4.9936386768447836</v>
      </c>
      <c r="T281" s="1">
        <v>0.31380000000000002</v>
      </c>
      <c r="U281" s="1">
        <v>9.604E-2</v>
      </c>
      <c r="V281" s="1">
        <v>3.2679999999999998</v>
      </c>
      <c r="W281" s="1">
        <v>1.0839999999999999E-3</v>
      </c>
      <c r="X281" s="1">
        <v>2.4587792207792199E-3</v>
      </c>
      <c r="Y281" s="1">
        <v>0.27179999999999999</v>
      </c>
      <c r="Z281" s="1">
        <v>0.1089</v>
      </c>
      <c r="AA281" s="1">
        <v>2.4954999999999998</v>
      </c>
      <c r="AB281" s="1">
        <v>1.2579E-2</v>
      </c>
      <c r="AC281" s="1">
        <v>2.3750241877256301E-2</v>
      </c>
      <c r="AD281" s="1">
        <v>0.28925721636553492</v>
      </c>
    </row>
    <row r="282" spans="1:30" x14ac:dyDescent="0.25">
      <c r="A282" s="60">
        <v>2277</v>
      </c>
      <c r="B282" s="1" t="s">
        <v>114</v>
      </c>
      <c r="C282" s="1">
        <v>1.6049999999999998E-2</v>
      </c>
      <c r="D282" s="1">
        <v>3.0639999999999999E-3</v>
      </c>
      <c r="E282" s="1">
        <v>5.238250652741514</v>
      </c>
      <c r="F282" s="1">
        <v>0.1724</v>
      </c>
      <c r="G282" s="1">
        <v>0.12889999999999999</v>
      </c>
      <c r="H282" s="1">
        <v>1.3380000000000001</v>
      </c>
      <c r="I282" s="1">
        <v>0.18099999999999999</v>
      </c>
      <c r="J282" s="2">
        <v>0.293074303405573</v>
      </c>
      <c r="K282" s="1">
        <v>0.16850000000000001</v>
      </c>
      <c r="L282" s="1">
        <v>0.15759999999999999</v>
      </c>
      <c r="M282" s="1">
        <v>1.069</v>
      </c>
      <c r="N282" s="1">
        <v>0.28489999999999999</v>
      </c>
      <c r="O282" s="1">
        <v>0.40980273972602699</v>
      </c>
      <c r="P282" s="1">
        <v>1.9155203976362202E-2</v>
      </c>
      <c r="Q282" s="1">
        <v>2.708E-2</v>
      </c>
      <c r="R282" s="1">
        <v>3.7469999999999999E-3</v>
      </c>
      <c r="S282" s="1">
        <v>7.2271150253536165</v>
      </c>
      <c r="T282" s="1">
        <v>0.255</v>
      </c>
      <c r="U282" s="1">
        <v>8.4769999999999998E-2</v>
      </c>
      <c r="V282" s="1">
        <v>3.0089999999999999</v>
      </c>
      <c r="W282" s="1">
        <v>2.6250000000000002E-3</v>
      </c>
      <c r="X282" s="1">
        <v>5.5135542168674697E-3</v>
      </c>
      <c r="Y282" s="1">
        <v>0.2233</v>
      </c>
      <c r="Z282" s="1">
        <v>8.9700000000000002E-2</v>
      </c>
      <c r="AA282" s="1">
        <v>2.4902000000000002</v>
      </c>
      <c r="AB282" s="1">
        <v>1.2766E-2</v>
      </c>
      <c r="AC282" s="1">
        <v>2.4016611510791399E-2</v>
      </c>
      <c r="AD282" s="1">
        <v>0.25685036375609932</v>
      </c>
    </row>
    <row r="283" spans="1:30" x14ac:dyDescent="0.25">
      <c r="A283" s="60" t="s">
        <v>1798</v>
      </c>
      <c r="B283" s="1" t="s">
        <v>117</v>
      </c>
      <c r="C283" s="1">
        <v>0.30109999999999998</v>
      </c>
      <c r="D283" s="1">
        <v>1.392E-2</v>
      </c>
      <c r="E283" s="1">
        <v>21.630747126436781</v>
      </c>
      <c r="F283" s="1">
        <v>5.5010000000000003E-2</v>
      </c>
      <c r="G283" s="1">
        <v>4.5850000000000002E-2</v>
      </c>
      <c r="H283" s="1">
        <v>1.2</v>
      </c>
      <c r="I283" s="1">
        <v>0.23019999999999999</v>
      </c>
      <c r="J283" s="2">
        <v>0.35306334310850401</v>
      </c>
      <c r="K283" s="1">
        <v>7.7579999999999996E-2</v>
      </c>
      <c r="L283" s="1">
        <v>5.5509999999999997E-2</v>
      </c>
      <c r="M283" s="1">
        <v>1.3979999999999999</v>
      </c>
      <c r="N283" s="1">
        <v>0.16220000000000001</v>
      </c>
      <c r="O283" s="1">
        <v>0.26182283950617302</v>
      </c>
      <c r="P283" s="1">
        <v>-0.31348484290194978</v>
      </c>
      <c r="Q283" s="1">
        <v>0.27600000000000002</v>
      </c>
      <c r="R283" s="1">
        <v>1.0919999999999999E-2</v>
      </c>
      <c r="S283" s="1">
        <v>25.274725274725277</v>
      </c>
      <c r="T283" s="1">
        <v>0.155</v>
      </c>
      <c r="U283" s="1">
        <v>3.7310000000000003E-2</v>
      </c>
      <c r="V283" s="1">
        <v>4.1539999999999999</v>
      </c>
      <c r="W283" s="1">
        <v>3.2700000000000002E-5</v>
      </c>
      <c r="X283" s="1">
        <v>1.0428109756097599E-4</v>
      </c>
      <c r="Y283" s="1">
        <v>9.69E-2</v>
      </c>
      <c r="Z283" s="1">
        <v>3.9399999999999998E-2</v>
      </c>
      <c r="AA283" s="1">
        <v>2.4586000000000001</v>
      </c>
      <c r="AB283" s="1">
        <v>1.3946999999999999E-2</v>
      </c>
      <c r="AC283" s="1">
        <v>2.5973185053380799E-2</v>
      </c>
      <c r="AD283" s="1">
        <v>1.0707251787253043</v>
      </c>
    </row>
    <row r="284" spans="1:30" x14ac:dyDescent="0.25">
      <c r="A284" s="60" t="s">
        <v>1735</v>
      </c>
      <c r="B284" s="1" t="s">
        <v>124</v>
      </c>
      <c r="C284" s="1">
        <v>0.2082</v>
      </c>
      <c r="D284" s="1">
        <v>2.385E-2</v>
      </c>
      <c r="E284" s="1">
        <v>8.7295597484276737</v>
      </c>
      <c r="F284" s="1">
        <v>3.0439999999999998E-2</v>
      </c>
      <c r="G284" s="1">
        <v>5.1110000000000003E-2</v>
      </c>
      <c r="H284" s="1">
        <v>0.59560000000000002</v>
      </c>
      <c r="I284" s="1">
        <v>0.55149999999999999</v>
      </c>
      <c r="J284" s="2">
        <v>0.67707629107981204</v>
      </c>
      <c r="K284" s="1">
        <v>7.9430000000000001E-2</v>
      </c>
      <c r="L284" s="1">
        <v>6.0900000000000003E-2</v>
      </c>
      <c r="M284" s="1">
        <v>1.304</v>
      </c>
      <c r="N284" s="1">
        <v>0.19209999999999999</v>
      </c>
      <c r="O284" s="1">
        <v>0.29812551928783398</v>
      </c>
      <c r="P284" s="1">
        <v>-0.61618780372075699</v>
      </c>
      <c r="Q284" s="1">
        <v>0.20119999999999999</v>
      </c>
      <c r="R284" s="1">
        <v>1.899E-2</v>
      </c>
      <c r="S284" s="1">
        <v>10.595050026329647</v>
      </c>
      <c r="T284" s="1">
        <v>0.1046</v>
      </c>
      <c r="U284" s="1">
        <v>3.9510000000000003E-2</v>
      </c>
      <c r="V284" s="1">
        <v>2.6459999999999999</v>
      </c>
      <c r="W284" s="1">
        <v>8.1340000000000006E-3</v>
      </c>
      <c r="X284" s="1">
        <v>1.5582717948717999E-2</v>
      </c>
      <c r="Y284" s="1">
        <v>0.1075</v>
      </c>
      <c r="Z284" s="1">
        <v>4.3700000000000003E-2</v>
      </c>
      <c r="AA284" s="1">
        <v>2.4607000000000001</v>
      </c>
      <c r="AB284" s="1">
        <v>1.3868E-2</v>
      </c>
      <c r="AC284" s="1">
        <v>2.5973185053380799E-2</v>
      </c>
      <c r="AD284" s="1">
        <v>-4.9225209911386354E-2</v>
      </c>
    </row>
    <row r="285" spans="1:30" x14ac:dyDescent="0.25">
      <c r="A285" s="60" t="s">
        <v>1705</v>
      </c>
      <c r="B285" s="1" t="s">
        <v>114</v>
      </c>
      <c r="C285" s="1">
        <v>1.746E-2</v>
      </c>
      <c r="D285" s="1">
        <v>3.2590000000000002E-3</v>
      </c>
      <c r="E285" s="1">
        <v>5.3574716170604475</v>
      </c>
      <c r="F285" s="1">
        <v>0.1976</v>
      </c>
      <c r="G285" s="1">
        <v>0.12659999999999999</v>
      </c>
      <c r="H285" s="1">
        <v>1.5609999999999999</v>
      </c>
      <c r="I285" s="1">
        <v>0.1186</v>
      </c>
      <c r="J285" s="2">
        <v>0.21388896551724099</v>
      </c>
      <c r="K285" s="1">
        <v>0.30659999999999998</v>
      </c>
      <c r="L285" s="1">
        <v>0.1341</v>
      </c>
      <c r="M285" s="1">
        <v>2.2869999999999999</v>
      </c>
      <c r="N285" s="1">
        <v>2.2190000000000001E-2</v>
      </c>
      <c r="O285" s="1">
        <v>4.9175296610169499E-2</v>
      </c>
      <c r="P285" s="1">
        <v>-0.59104537000861324</v>
      </c>
      <c r="Q285" s="1">
        <v>2.376E-2</v>
      </c>
      <c r="R285" s="1">
        <v>3.0609999999999999E-3</v>
      </c>
      <c r="S285" s="1">
        <v>7.7621692257432215</v>
      </c>
      <c r="T285" s="1">
        <v>0.13450000000000001</v>
      </c>
      <c r="U285" s="1">
        <v>7.6380000000000003E-2</v>
      </c>
      <c r="V285" s="1">
        <v>1.7609999999999999</v>
      </c>
      <c r="W285" s="1">
        <v>7.8240000000000004E-2</v>
      </c>
      <c r="X285" s="1">
        <v>0.11482625698324</v>
      </c>
      <c r="Y285" s="1">
        <v>0.1943</v>
      </c>
      <c r="Z285" s="1">
        <v>7.9000000000000001E-2</v>
      </c>
      <c r="AA285" s="1">
        <v>2.4584000000000001</v>
      </c>
      <c r="AB285" s="1">
        <v>1.3955E-2</v>
      </c>
      <c r="AC285" s="1">
        <v>2.5973185053380799E-2</v>
      </c>
      <c r="AD285" s="1">
        <v>-0.54420099748522599</v>
      </c>
    </row>
    <row r="286" spans="1:30" x14ac:dyDescent="0.25">
      <c r="A286" s="60" t="s">
        <v>1794</v>
      </c>
      <c r="B286" s="1" t="s">
        <v>118</v>
      </c>
      <c r="C286" s="1">
        <v>1.7420000000000001E-2</v>
      </c>
      <c r="D286" s="1">
        <v>3.9129999999999998E-3</v>
      </c>
      <c r="E286" s="1">
        <v>4.4518272425249172</v>
      </c>
      <c r="F286" s="1">
        <v>0.622</v>
      </c>
      <c r="G286" s="1">
        <v>0.15679999999999999</v>
      </c>
      <c r="H286" s="1">
        <v>3.9670000000000001</v>
      </c>
      <c r="I286" s="2">
        <v>7.2739999999999998E-5</v>
      </c>
      <c r="J286" s="2">
        <v>3.8406161616161597E-4</v>
      </c>
      <c r="K286" s="1">
        <v>0.54110000000000003</v>
      </c>
      <c r="L286" s="1">
        <v>0.18870000000000001</v>
      </c>
      <c r="M286" s="1">
        <v>2.867</v>
      </c>
      <c r="N286" s="1">
        <v>4.1419999999999998E-3</v>
      </c>
      <c r="O286" s="1">
        <v>1.2308329545454501E-2</v>
      </c>
      <c r="P286" s="1">
        <v>0.32974040890731832</v>
      </c>
      <c r="Q286" s="1">
        <v>1.6619999999999999E-2</v>
      </c>
      <c r="R286" s="1">
        <v>3.4589999999999998E-3</v>
      </c>
      <c r="S286" s="1">
        <v>4.8048568950563748</v>
      </c>
      <c r="T286" s="1">
        <v>0.40510000000000002</v>
      </c>
      <c r="U286" s="1">
        <v>9.9919999999999995E-2</v>
      </c>
      <c r="V286" s="1">
        <v>4.0549999999999997</v>
      </c>
      <c r="W286" s="1">
        <v>5.0210000000000002E-5</v>
      </c>
      <c r="X286" s="1">
        <v>1.5538360946745601E-4</v>
      </c>
      <c r="Y286" s="1">
        <v>0.4012</v>
      </c>
      <c r="Z286" s="1">
        <v>0.1018</v>
      </c>
      <c r="AA286" s="1">
        <v>3.9418000000000002</v>
      </c>
      <c r="AB286" s="1">
        <v>8.0871000000000005E-5</v>
      </c>
      <c r="AC286" s="1">
        <v>2.56336563636364E-4</v>
      </c>
      <c r="AD286" s="1">
        <v>2.7340835686773566E-2</v>
      </c>
    </row>
    <row r="287" spans="1:30" x14ac:dyDescent="0.25">
      <c r="A287" s="60" t="s">
        <v>1792</v>
      </c>
      <c r="B287" s="1" t="s">
        <v>117</v>
      </c>
      <c r="C287" s="1">
        <v>0.30009999999999998</v>
      </c>
      <c r="D287" s="1">
        <v>1.396E-2</v>
      </c>
      <c r="E287" s="1">
        <v>21.497134670487103</v>
      </c>
      <c r="F287" s="1">
        <v>5.3809999999999997E-2</v>
      </c>
      <c r="G287" s="1">
        <v>4.6210000000000001E-2</v>
      </c>
      <c r="H287" s="1">
        <v>1.165</v>
      </c>
      <c r="I287" s="1">
        <v>0.2442</v>
      </c>
      <c r="J287" s="2">
        <v>0.36956657060518699</v>
      </c>
      <c r="K287" s="1">
        <v>7.3830000000000007E-2</v>
      </c>
      <c r="L287" s="1">
        <v>5.5579999999999997E-2</v>
      </c>
      <c r="M287" s="1">
        <v>1.3280000000000001</v>
      </c>
      <c r="N287" s="1">
        <v>0.18410000000000001</v>
      </c>
      <c r="O287" s="1">
        <v>0.28914204204204202</v>
      </c>
      <c r="P287" s="1">
        <v>-0.2769757108223303</v>
      </c>
      <c r="Q287" s="1">
        <v>0.27510000000000001</v>
      </c>
      <c r="R287" s="1">
        <v>1.095E-2</v>
      </c>
      <c r="S287" s="1">
        <v>25.123287671232877</v>
      </c>
      <c r="T287" s="1">
        <v>0.15040000000000001</v>
      </c>
      <c r="U287" s="1">
        <v>3.7359999999999997E-2</v>
      </c>
      <c r="V287" s="1">
        <v>4.0259999999999998</v>
      </c>
      <c r="W287" s="1">
        <v>5.6629999999999998E-5</v>
      </c>
      <c r="X287" s="1">
        <v>1.7320169590643301E-4</v>
      </c>
      <c r="Y287" s="1">
        <v>9.5200000000000007E-2</v>
      </c>
      <c r="Z287" s="1">
        <v>3.9199999999999999E-2</v>
      </c>
      <c r="AA287" s="1">
        <v>2.4272</v>
      </c>
      <c r="AB287" s="1">
        <v>1.5214999999999999E-2</v>
      </c>
      <c r="AC287" s="1">
        <v>2.81181802120141E-2</v>
      </c>
      <c r="AD287" s="1">
        <v>1.0193580605068664</v>
      </c>
    </row>
    <row r="288" spans="1:30" x14ac:dyDescent="0.25">
      <c r="A288" s="60">
        <v>20128</v>
      </c>
      <c r="B288" s="1" t="s">
        <v>127</v>
      </c>
      <c r="C288" s="1">
        <v>8.14E-2</v>
      </c>
      <c r="D288" s="1">
        <v>1.0070000000000001E-2</v>
      </c>
      <c r="E288" s="1">
        <v>8.0834160873882812</v>
      </c>
      <c r="F288" s="1">
        <v>-0.14299999999999999</v>
      </c>
      <c r="G288" s="1">
        <v>0.11119999999999999</v>
      </c>
      <c r="H288" s="1">
        <v>-1.286</v>
      </c>
      <c r="I288" s="1">
        <v>0.1986</v>
      </c>
      <c r="J288" s="2">
        <v>0.31666139817629202</v>
      </c>
      <c r="K288" s="1">
        <v>-0.31240000000000001</v>
      </c>
      <c r="L288" s="1">
        <v>0.129</v>
      </c>
      <c r="M288" s="1">
        <v>-2.4220000000000002</v>
      </c>
      <c r="N288" s="1">
        <v>1.5429999999999999E-2</v>
      </c>
      <c r="O288" s="1">
        <v>3.6026294642857101E-2</v>
      </c>
      <c r="P288" s="1">
        <v>0.99464061858190334</v>
      </c>
      <c r="Q288" s="1">
        <v>7.4260000000000007E-2</v>
      </c>
      <c r="R288" s="1">
        <v>9.8910000000000005E-3</v>
      </c>
      <c r="S288" s="1">
        <v>7.5078354059245784</v>
      </c>
      <c r="T288" s="1">
        <v>-5.7349999999999998E-2</v>
      </c>
      <c r="U288" s="1">
        <v>7.6170000000000002E-2</v>
      </c>
      <c r="V288" s="1">
        <v>-0.753</v>
      </c>
      <c r="W288" s="1">
        <v>0.45140000000000002</v>
      </c>
      <c r="X288" s="1">
        <v>0.51322217391304303</v>
      </c>
      <c r="Y288" s="1">
        <v>-0.19980000000000001</v>
      </c>
      <c r="Z288" s="1">
        <v>8.2600000000000007E-2</v>
      </c>
      <c r="AA288" s="1">
        <v>-2.4171999999999998</v>
      </c>
      <c r="AB288" s="1">
        <v>1.5599999999999999E-2</v>
      </c>
      <c r="AC288" s="1">
        <v>2.8728169014084499E-2</v>
      </c>
      <c r="AD288" s="1">
        <v>1.2678069935209351</v>
      </c>
    </row>
    <row r="289" spans="1:30" x14ac:dyDescent="0.25">
      <c r="A289" s="60" t="s">
        <v>1814</v>
      </c>
      <c r="B289" s="1" t="s">
        <v>118</v>
      </c>
      <c r="C289" s="1">
        <v>0.1144</v>
      </c>
      <c r="D289" s="1">
        <v>5.5710000000000004E-3</v>
      </c>
      <c r="E289" s="1">
        <v>20.53491294202118</v>
      </c>
      <c r="F289" s="1">
        <v>9.3649999999999997E-2</v>
      </c>
      <c r="G289" s="1">
        <v>6.1850000000000002E-2</v>
      </c>
      <c r="H289" s="1">
        <v>1.514</v>
      </c>
      <c r="I289" s="1">
        <v>0.13</v>
      </c>
      <c r="J289" s="2">
        <v>0.22588039867109599</v>
      </c>
      <c r="K289" s="1">
        <v>0.1716</v>
      </c>
      <c r="L289" s="1">
        <v>7.5200000000000003E-2</v>
      </c>
      <c r="M289" s="1">
        <v>2.282</v>
      </c>
      <c r="N289" s="1">
        <v>2.247E-2</v>
      </c>
      <c r="O289" s="1">
        <v>4.9585696202531601E-2</v>
      </c>
      <c r="P289" s="1">
        <v>-0.80057377072255165</v>
      </c>
      <c r="Q289" s="1">
        <v>0.12720000000000001</v>
      </c>
      <c r="R289" s="1">
        <v>7.0889999999999998E-3</v>
      </c>
      <c r="S289" s="1">
        <v>17.943292424883623</v>
      </c>
      <c r="T289" s="1">
        <v>0.2069</v>
      </c>
      <c r="U289" s="1">
        <v>4.6829999999999997E-2</v>
      </c>
      <c r="V289" s="1">
        <v>4.4169999999999998</v>
      </c>
      <c r="W289" s="1">
        <v>9.9860000000000006E-6</v>
      </c>
      <c r="X289" s="2">
        <v>3.6018468965517203E-5</v>
      </c>
      <c r="Y289" s="1">
        <v>0.192</v>
      </c>
      <c r="Z289" s="1">
        <v>5.1200000000000002E-2</v>
      </c>
      <c r="AA289" s="1">
        <v>3.7519</v>
      </c>
      <c r="AB289" s="1">
        <v>1.7550000000000001E-4</v>
      </c>
      <c r="AC289" s="1">
        <v>5.2151420454545495E-4</v>
      </c>
      <c r="AD289" s="1">
        <v>0.21473912222120764</v>
      </c>
    </row>
    <row r="290" spans="1:30" x14ac:dyDescent="0.25">
      <c r="A290" s="60" t="s">
        <v>1802</v>
      </c>
      <c r="B290" s="1" t="s">
        <v>114</v>
      </c>
      <c r="C290" s="1">
        <v>2.6859999999999998E-2</v>
      </c>
      <c r="D290" s="1">
        <v>3.4949999999999998E-3</v>
      </c>
      <c r="E290" s="1">
        <v>7.6852646638054365</v>
      </c>
      <c r="F290" s="1">
        <v>-0.18909999999999999</v>
      </c>
      <c r="G290" s="1">
        <v>0.1066</v>
      </c>
      <c r="H290" s="1">
        <v>-1.7729999999999999</v>
      </c>
      <c r="I290" s="1">
        <v>7.6200000000000004E-2</v>
      </c>
      <c r="J290" s="2">
        <v>0.149821804511278</v>
      </c>
      <c r="K290" s="1">
        <v>-0.3553</v>
      </c>
      <c r="L290" s="1">
        <v>0.1255</v>
      </c>
      <c r="M290" s="1">
        <v>-2.831</v>
      </c>
      <c r="N290" s="1">
        <v>4.6470000000000001E-3</v>
      </c>
      <c r="O290" s="1">
        <v>1.35079277777778E-2</v>
      </c>
      <c r="P290" s="1">
        <v>1.0093359575346526</v>
      </c>
      <c r="Q290" s="1">
        <v>3.0159999999999999E-2</v>
      </c>
      <c r="R290" s="1">
        <v>3.5130000000000001E-3</v>
      </c>
      <c r="S290" s="1">
        <v>8.585254768004555</v>
      </c>
      <c r="T290" s="1">
        <v>-0.29449999999999998</v>
      </c>
      <c r="U290" s="1">
        <v>7.0279999999999995E-2</v>
      </c>
      <c r="V290" s="1">
        <v>-4.1900000000000004</v>
      </c>
      <c r="W290" s="1">
        <v>2.792E-5</v>
      </c>
      <c r="X290" s="2">
        <v>9.1263500000000005E-5</v>
      </c>
      <c r="Y290" s="1">
        <v>-0.17749999999999999</v>
      </c>
      <c r="Z290" s="1">
        <v>7.3899999999999993E-2</v>
      </c>
      <c r="AA290" s="1">
        <v>-2.4013</v>
      </c>
      <c r="AB290" s="1">
        <v>1.6337000000000001E-2</v>
      </c>
      <c r="AC290" s="1">
        <v>2.9875003496503499E-2</v>
      </c>
      <c r="AD290" s="1">
        <v>-1.1472524525045493</v>
      </c>
    </row>
    <row r="291" spans="1:30" x14ac:dyDescent="0.25">
      <c r="A291" s="60" t="s">
        <v>1816</v>
      </c>
      <c r="B291" s="1" t="s">
        <v>118</v>
      </c>
      <c r="C291" s="1">
        <v>0.115</v>
      </c>
      <c r="D291" s="1">
        <v>5.5929999999999999E-3</v>
      </c>
      <c r="E291" s="1">
        <v>20.561416055784019</v>
      </c>
      <c r="F291" s="1">
        <v>0.1178</v>
      </c>
      <c r="G291" s="1">
        <v>6.0659999999999999E-2</v>
      </c>
      <c r="H291" s="1">
        <v>1.9419999999999999</v>
      </c>
      <c r="I291" s="1">
        <v>5.2159999999999998E-2</v>
      </c>
      <c r="J291" s="2">
        <v>0.109556947791165</v>
      </c>
      <c r="K291" s="1">
        <v>0.1986</v>
      </c>
      <c r="L291" s="1">
        <v>7.4969999999999995E-2</v>
      </c>
      <c r="M291" s="1">
        <v>2.649</v>
      </c>
      <c r="N291" s="1">
        <v>8.0829999999999999E-3</v>
      </c>
      <c r="O291" s="1">
        <v>2.1458928934010201E-2</v>
      </c>
      <c r="P291" s="1">
        <v>-0.83785082062081984</v>
      </c>
      <c r="Q291" s="1">
        <v>0.12970000000000001</v>
      </c>
      <c r="R291" s="1">
        <v>7.1869999999999998E-3</v>
      </c>
      <c r="S291" s="1">
        <v>18.046472798107697</v>
      </c>
      <c r="T291" s="1">
        <v>0.21010000000000001</v>
      </c>
      <c r="U291" s="1">
        <v>4.6920000000000003E-2</v>
      </c>
      <c r="V291" s="1">
        <v>4.4779999999999998</v>
      </c>
      <c r="W291" s="1">
        <v>7.5360000000000004E-6</v>
      </c>
      <c r="X291" s="2">
        <v>2.75617342657343E-5</v>
      </c>
      <c r="Y291" s="1">
        <v>0.19570000000000001</v>
      </c>
      <c r="Z291" s="1">
        <v>5.1999999999999998E-2</v>
      </c>
      <c r="AA291" s="1">
        <v>3.7664</v>
      </c>
      <c r="AB291" s="1">
        <v>1.6561000000000001E-4</v>
      </c>
      <c r="AC291" s="1">
        <v>4.9493731428571397E-4</v>
      </c>
      <c r="AD291" s="1">
        <v>0.2055992159217257</v>
      </c>
    </row>
    <row r="292" spans="1:30" x14ac:dyDescent="0.25">
      <c r="A292" s="60">
        <v>1568</v>
      </c>
      <c r="B292" s="1" t="s">
        <v>120</v>
      </c>
      <c r="C292" s="1">
        <v>6.9559999999999997E-2</v>
      </c>
      <c r="D292" s="1">
        <v>5.3790000000000001E-3</v>
      </c>
      <c r="E292" s="1">
        <v>12.931771704777839</v>
      </c>
      <c r="F292" s="1">
        <v>-0.1711</v>
      </c>
      <c r="G292" s="1">
        <v>7.8310000000000005E-2</v>
      </c>
      <c r="H292" s="1">
        <v>-2.1850000000000001</v>
      </c>
      <c r="I292" s="1">
        <v>2.887E-2</v>
      </c>
      <c r="J292" s="2">
        <v>6.5363679653679604E-2</v>
      </c>
      <c r="K292" s="1">
        <v>-0.26350000000000001</v>
      </c>
      <c r="L292" s="1">
        <v>9.7589999999999996E-2</v>
      </c>
      <c r="M292" s="1">
        <v>-2.7</v>
      </c>
      <c r="N292" s="1">
        <v>6.9300000000000004E-3</v>
      </c>
      <c r="O292" s="1">
        <v>1.8975863874345501E-2</v>
      </c>
      <c r="P292" s="1">
        <v>0.73846157206814012</v>
      </c>
      <c r="Q292" s="1">
        <v>5.144E-2</v>
      </c>
      <c r="R292" s="1">
        <v>4.6889999999999996E-3</v>
      </c>
      <c r="S292" s="1">
        <v>10.970356152697804</v>
      </c>
      <c r="T292" s="1">
        <v>-0.1414</v>
      </c>
      <c r="U292" s="1">
        <v>7.263E-2</v>
      </c>
      <c r="V292" s="1">
        <v>-1.9470000000000001</v>
      </c>
      <c r="W292" s="1">
        <v>5.1549999999999999E-2</v>
      </c>
      <c r="X292" s="1">
        <v>7.9529941002949897E-2</v>
      </c>
      <c r="Y292" s="1">
        <v>-0.16750000000000001</v>
      </c>
      <c r="Z292" s="1">
        <v>7.0199999999999999E-2</v>
      </c>
      <c r="AA292" s="1">
        <v>-2.3873000000000002</v>
      </c>
      <c r="AB292" s="1">
        <v>1.6974E-2</v>
      </c>
      <c r="AC292" s="1">
        <v>3.0824312499999999E-2</v>
      </c>
      <c r="AD292" s="1">
        <v>0.25838852618589386</v>
      </c>
    </row>
    <row r="293" spans="1:30" x14ac:dyDescent="0.25">
      <c r="A293" s="60" t="s">
        <v>1789</v>
      </c>
      <c r="B293" s="1" t="s">
        <v>117</v>
      </c>
      <c r="C293" s="1">
        <v>0.32269999999999999</v>
      </c>
      <c r="D293" s="1">
        <v>1.5049999999999999E-2</v>
      </c>
      <c r="E293" s="1">
        <v>21.441860465116278</v>
      </c>
      <c r="F293" s="1">
        <v>4.623E-2</v>
      </c>
      <c r="G293" s="1">
        <v>4.5809999999999997E-2</v>
      </c>
      <c r="H293" s="1">
        <v>1.0089999999999999</v>
      </c>
      <c r="I293" s="1">
        <v>0.31290000000000001</v>
      </c>
      <c r="J293" s="2">
        <v>0.44469211956521698</v>
      </c>
      <c r="K293" s="1">
        <v>4.7260000000000003E-2</v>
      </c>
      <c r="L293" s="1">
        <v>5.4620000000000002E-2</v>
      </c>
      <c r="M293" s="1">
        <v>0.86519999999999997</v>
      </c>
      <c r="N293" s="1">
        <v>0.38700000000000001</v>
      </c>
      <c r="O293" s="1">
        <v>0.510221410579345</v>
      </c>
      <c r="P293" s="1">
        <v>-1.4448546031413771E-2</v>
      </c>
      <c r="Q293" s="1">
        <v>0.29599999999999999</v>
      </c>
      <c r="R293" s="1">
        <v>1.172E-2</v>
      </c>
      <c r="S293" s="1">
        <v>25.255972696245735</v>
      </c>
      <c r="T293" s="1">
        <v>0.1469</v>
      </c>
      <c r="U293" s="1">
        <v>3.7379999999999997E-2</v>
      </c>
      <c r="V293" s="1">
        <v>3.931</v>
      </c>
      <c r="W293" s="1">
        <v>8.4640000000000003E-5</v>
      </c>
      <c r="X293" s="1">
        <v>2.5440643678160903E-4</v>
      </c>
      <c r="Y293" s="1">
        <v>9.2100000000000001E-2</v>
      </c>
      <c r="Z293" s="1">
        <v>3.8600000000000002E-2</v>
      </c>
      <c r="AA293" s="1">
        <v>2.3845999999999998</v>
      </c>
      <c r="AB293" s="1">
        <v>1.7097000000000001E-2</v>
      </c>
      <c r="AC293" s="1">
        <v>3.0940245674740501E-2</v>
      </c>
      <c r="AD293" s="1">
        <v>1.0198593664492843</v>
      </c>
    </row>
    <row r="294" spans="1:30" x14ac:dyDescent="0.25">
      <c r="A294" s="60">
        <v>1518</v>
      </c>
      <c r="B294" s="1" t="s">
        <v>120</v>
      </c>
      <c r="C294" s="1">
        <v>7.4569999999999997E-2</v>
      </c>
      <c r="D294" s="1">
        <v>4.4749999999999998E-3</v>
      </c>
      <c r="E294" s="1">
        <v>16.66368715083799</v>
      </c>
      <c r="F294" s="1">
        <v>0.11210000000000001</v>
      </c>
      <c r="G294" s="1">
        <v>7.3249999999999996E-2</v>
      </c>
      <c r="H294" s="1">
        <v>1.5309999999999999</v>
      </c>
      <c r="I294" s="1">
        <v>0.12590000000000001</v>
      </c>
      <c r="J294" s="2">
        <v>0.22095872483221499</v>
      </c>
      <c r="K294" s="1">
        <v>0.1545</v>
      </c>
      <c r="L294" s="1">
        <v>8.7989999999999999E-2</v>
      </c>
      <c r="M294" s="1">
        <v>1.756</v>
      </c>
      <c r="N294" s="1">
        <v>7.9079999999999998E-2</v>
      </c>
      <c r="O294" s="1">
        <v>0.14309711340206199</v>
      </c>
      <c r="P294" s="1">
        <v>-0.37034024572457752</v>
      </c>
      <c r="Q294" s="1">
        <v>8.8330000000000006E-2</v>
      </c>
      <c r="R294" s="1">
        <v>4.1980000000000003E-3</v>
      </c>
      <c r="S294" s="1">
        <v>21.040971891376845</v>
      </c>
      <c r="T294" s="1">
        <v>0.10929999999999999</v>
      </c>
      <c r="U294" s="1">
        <v>4.768E-2</v>
      </c>
      <c r="V294" s="1">
        <v>2.2919999999999998</v>
      </c>
      <c r="W294" s="1">
        <v>2.189E-2</v>
      </c>
      <c r="X294" s="1">
        <v>3.75359672131148E-2</v>
      </c>
      <c r="Y294" s="1">
        <v>0.1246</v>
      </c>
      <c r="Z294" s="1">
        <v>5.2499999999999998E-2</v>
      </c>
      <c r="AA294" s="1">
        <v>2.3723999999999998</v>
      </c>
      <c r="AB294" s="1">
        <v>1.7672E-2</v>
      </c>
      <c r="AC294" s="1">
        <v>3.1870537931034497E-2</v>
      </c>
      <c r="AD294" s="1">
        <v>-0.21573634085995341</v>
      </c>
    </row>
    <row r="295" spans="1:30" x14ac:dyDescent="0.25">
      <c r="A295" s="60">
        <v>2463</v>
      </c>
      <c r="B295" s="1" t="s">
        <v>121</v>
      </c>
      <c r="C295" s="1">
        <v>1.3849999999999999E-2</v>
      </c>
      <c r="D295" s="1">
        <v>3.003E-3</v>
      </c>
      <c r="E295" s="1">
        <v>4.612054612054612</v>
      </c>
      <c r="F295" s="1">
        <v>0.42359999999999998</v>
      </c>
      <c r="G295" s="1">
        <v>0.15079999999999999</v>
      </c>
      <c r="H295" s="1">
        <v>2.8079999999999998</v>
      </c>
      <c r="I295" s="1">
        <v>4.9810000000000002E-3</v>
      </c>
      <c r="J295" s="2">
        <v>1.40057150537634E-2</v>
      </c>
      <c r="K295" s="1">
        <v>0.60470000000000002</v>
      </c>
      <c r="L295" s="1">
        <v>0.18179999999999999</v>
      </c>
      <c r="M295" s="1">
        <v>3.327</v>
      </c>
      <c r="N295" s="1">
        <v>8.7889999999999995E-4</v>
      </c>
      <c r="O295" s="1">
        <v>3.3069402877697802E-3</v>
      </c>
      <c r="P295" s="1">
        <v>-0.76671322129817843</v>
      </c>
      <c r="Q295" s="1">
        <v>2.2540000000000001E-2</v>
      </c>
      <c r="R295" s="1">
        <v>3.444E-3</v>
      </c>
      <c r="S295" s="1">
        <v>6.5447154471544717</v>
      </c>
      <c r="T295" s="1">
        <v>0.15160000000000001</v>
      </c>
      <c r="U295" s="1">
        <v>8.8830000000000006E-2</v>
      </c>
      <c r="V295" s="1">
        <v>1.7070000000000001</v>
      </c>
      <c r="W295" s="1">
        <v>8.7870000000000004E-2</v>
      </c>
      <c r="X295" s="1">
        <v>0.12625277472527499</v>
      </c>
      <c r="Y295" s="1">
        <v>0.2109</v>
      </c>
      <c r="Z295" s="1">
        <v>8.9099999999999999E-2</v>
      </c>
      <c r="AA295" s="1">
        <v>2.3675000000000002</v>
      </c>
      <c r="AB295" s="1">
        <v>1.7909999999999999E-2</v>
      </c>
      <c r="AC295" s="1">
        <v>3.2188762886597902E-2</v>
      </c>
      <c r="AD295" s="1">
        <v>-0.47132449668523235</v>
      </c>
    </row>
    <row r="296" spans="1:30" x14ac:dyDescent="0.25">
      <c r="A296" s="60" t="s">
        <v>1720</v>
      </c>
      <c r="B296" s="1" t="s">
        <v>114</v>
      </c>
      <c r="C296" s="1">
        <v>3.5610000000000003E-2</v>
      </c>
      <c r="D296" s="1">
        <v>3.1549999999999998E-3</v>
      </c>
      <c r="E296" s="1">
        <v>11.286846275752774</v>
      </c>
      <c r="F296" s="1">
        <v>-0.13109999999999999</v>
      </c>
      <c r="G296" s="1">
        <v>9.0859999999999996E-2</v>
      </c>
      <c r="H296" s="1">
        <v>-1.4430000000000001</v>
      </c>
      <c r="I296" s="1">
        <v>0.14910000000000001</v>
      </c>
      <c r="J296" s="2">
        <v>0.25317954545454502</v>
      </c>
      <c r="K296" s="1">
        <v>-0.1139</v>
      </c>
      <c r="L296" s="1">
        <v>0.10829999999999999</v>
      </c>
      <c r="M296" s="1">
        <v>-1.0509999999999999</v>
      </c>
      <c r="N296" s="1">
        <v>0.29310000000000003</v>
      </c>
      <c r="O296" s="1">
        <v>0.41768746594005501</v>
      </c>
      <c r="P296" s="1">
        <v>-0.1216697367473052</v>
      </c>
      <c r="Q296" s="1">
        <v>3.6569999999999998E-2</v>
      </c>
      <c r="R296" s="1">
        <v>3.0140000000000002E-3</v>
      </c>
      <c r="S296" s="1">
        <v>12.133377571333774</v>
      </c>
      <c r="T296" s="1">
        <v>-0.16059999999999999</v>
      </c>
      <c r="U296" s="1">
        <v>7.3730000000000004E-2</v>
      </c>
      <c r="V296" s="1">
        <v>-2.1779999999999999</v>
      </c>
      <c r="W296" s="1">
        <v>2.9430000000000001E-2</v>
      </c>
      <c r="X296" s="1">
        <v>4.9175367412140597E-2</v>
      </c>
      <c r="Y296" s="1">
        <v>-0.17519999999999999</v>
      </c>
      <c r="Z296" s="1">
        <v>7.4800000000000005E-2</v>
      </c>
      <c r="AA296" s="1">
        <v>-2.3433000000000002</v>
      </c>
      <c r="AB296" s="1">
        <v>1.9113999999999999E-2</v>
      </c>
      <c r="AC296" s="1">
        <v>3.4235006849315103E-2</v>
      </c>
      <c r="AD296" s="1">
        <v>0.13900883500406494</v>
      </c>
    </row>
    <row r="297" spans="1:30" x14ac:dyDescent="0.25">
      <c r="A297" s="60">
        <v>1697</v>
      </c>
      <c r="B297" s="1" t="s">
        <v>120</v>
      </c>
      <c r="C297" s="1">
        <v>0.23780000000000001</v>
      </c>
      <c r="D297" s="1">
        <v>1.3180000000000001E-2</v>
      </c>
      <c r="E297" s="1">
        <v>18.042488619119879</v>
      </c>
      <c r="F297" s="1">
        <v>3.3390000000000003E-2</v>
      </c>
      <c r="G297" s="1">
        <v>5.1360000000000003E-2</v>
      </c>
      <c r="H297" s="1">
        <v>0.6502</v>
      </c>
      <c r="I297" s="1">
        <v>0.51559999999999995</v>
      </c>
      <c r="J297" s="2">
        <v>0.64329000000000003</v>
      </c>
      <c r="K297" s="1">
        <v>1.423E-2</v>
      </c>
      <c r="L297" s="1">
        <v>5.8680000000000003E-2</v>
      </c>
      <c r="M297" s="1">
        <v>0.24260000000000001</v>
      </c>
      <c r="N297" s="1">
        <v>0.80830000000000002</v>
      </c>
      <c r="O297" s="1">
        <v>0.87705580912863101</v>
      </c>
      <c r="P297" s="1">
        <v>0.24569773166132039</v>
      </c>
      <c r="Q297" s="1">
        <v>0.24879999999999999</v>
      </c>
      <c r="R297" s="1">
        <v>1.319E-2</v>
      </c>
      <c r="S297" s="1">
        <v>18.862774829416225</v>
      </c>
      <c r="T297" s="1">
        <v>-5.5140000000000002E-2</v>
      </c>
      <c r="U297" s="1">
        <v>3.458E-2</v>
      </c>
      <c r="V297" s="1">
        <v>-1.5940000000000001</v>
      </c>
      <c r="W297" s="1">
        <v>0.1109</v>
      </c>
      <c r="X297" s="1">
        <v>0.15398673740053001</v>
      </c>
      <c r="Y297" s="1">
        <v>-8.2900000000000001E-2</v>
      </c>
      <c r="Z297" s="1">
        <v>3.56E-2</v>
      </c>
      <c r="AA297" s="1">
        <v>-2.3254999999999999</v>
      </c>
      <c r="AB297" s="1">
        <v>0.02</v>
      </c>
      <c r="AC297" s="1">
        <v>3.56996587030717E-2</v>
      </c>
      <c r="AD297" s="1">
        <v>0.55933916618065316</v>
      </c>
    </row>
    <row r="298" spans="1:30" x14ac:dyDescent="0.25">
      <c r="A298" s="60" t="s">
        <v>1717</v>
      </c>
      <c r="B298" s="1" t="s">
        <v>127</v>
      </c>
      <c r="C298" s="1">
        <v>9.0020000000000003E-2</v>
      </c>
      <c r="D298" s="1">
        <v>4.64E-3</v>
      </c>
      <c r="E298" s="1">
        <v>19.400862068965516</v>
      </c>
      <c r="F298" s="1">
        <v>0.16800000000000001</v>
      </c>
      <c r="G298" s="1">
        <v>6.386E-2</v>
      </c>
      <c r="H298" s="1">
        <v>2.63</v>
      </c>
      <c r="I298" s="1">
        <v>8.5369999999999994E-3</v>
      </c>
      <c r="J298" s="2">
        <v>2.2324255000000001E-2</v>
      </c>
      <c r="K298" s="1">
        <v>0.18410000000000001</v>
      </c>
      <c r="L298" s="1">
        <v>7.288E-2</v>
      </c>
      <c r="M298" s="1">
        <v>2.5259999999999998</v>
      </c>
      <c r="N298" s="1">
        <v>1.154E-2</v>
      </c>
      <c r="O298" s="1">
        <v>2.8877607655502398E-2</v>
      </c>
      <c r="P298" s="1">
        <v>-0.1661508123561112</v>
      </c>
      <c r="Q298" s="1">
        <v>7.7560000000000004E-2</v>
      </c>
      <c r="R298" s="1">
        <v>4.2760000000000003E-3</v>
      </c>
      <c r="S298" s="1">
        <v>18.13844714686623</v>
      </c>
      <c r="T298" s="1">
        <v>0.1125</v>
      </c>
      <c r="U298" s="1">
        <v>5.2139999999999999E-2</v>
      </c>
      <c r="V298" s="1">
        <v>2.157</v>
      </c>
      <c r="W298" s="1">
        <v>3.099E-2</v>
      </c>
      <c r="X298" s="1">
        <v>5.1378993710691802E-2</v>
      </c>
      <c r="Y298" s="1">
        <v>0.1255</v>
      </c>
      <c r="Z298" s="1">
        <v>5.3999999999999999E-2</v>
      </c>
      <c r="AA298" s="1">
        <v>2.3235000000000001</v>
      </c>
      <c r="AB298" s="1">
        <v>2.0152E-2</v>
      </c>
      <c r="AC298" s="1">
        <v>3.5848625850340099E-2</v>
      </c>
      <c r="AD298" s="1">
        <v>-0.17318592478862102</v>
      </c>
    </row>
    <row r="299" spans="1:30" x14ac:dyDescent="0.25">
      <c r="A299" s="60" t="s">
        <v>1837</v>
      </c>
      <c r="B299" s="1" t="s">
        <v>118</v>
      </c>
      <c r="C299" s="1">
        <v>0.1206</v>
      </c>
      <c r="D299" s="1">
        <v>5.5180000000000003E-3</v>
      </c>
      <c r="E299" s="1">
        <v>21.855744835085176</v>
      </c>
      <c r="F299" s="1">
        <v>-0.1532</v>
      </c>
      <c r="G299" s="1">
        <v>6.0510000000000001E-2</v>
      </c>
      <c r="H299" s="1">
        <v>-2.532</v>
      </c>
      <c r="I299" s="1">
        <v>1.1350000000000001E-2</v>
      </c>
      <c r="J299" s="2">
        <v>2.9241625615763499E-2</v>
      </c>
      <c r="K299" s="1">
        <v>-0.22589999999999999</v>
      </c>
      <c r="L299" s="1">
        <v>7.2340000000000002E-2</v>
      </c>
      <c r="M299" s="1">
        <v>-3.1230000000000002</v>
      </c>
      <c r="N299" s="1">
        <v>1.789E-3</v>
      </c>
      <c r="O299" s="1">
        <v>6.0858181818181801E-3</v>
      </c>
      <c r="P299" s="1">
        <v>0.77085513463234423</v>
      </c>
      <c r="Q299" s="1">
        <v>0.1255</v>
      </c>
      <c r="R299" s="1">
        <v>6.6810000000000003E-3</v>
      </c>
      <c r="S299" s="1">
        <v>18.784613081873971</v>
      </c>
      <c r="T299" s="1">
        <v>-0.23799999999999999</v>
      </c>
      <c r="U299" s="1">
        <v>4.6820000000000001E-2</v>
      </c>
      <c r="V299" s="1">
        <v>-5.0839999999999996</v>
      </c>
      <c r="W299" s="1">
        <v>3.6969999999999998E-7</v>
      </c>
      <c r="X299" s="2">
        <v>1.62481596638655E-6</v>
      </c>
      <c r="Y299" s="1">
        <v>-0.2329</v>
      </c>
      <c r="Z299" s="1">
        <v>5.1700000000000003E-2</v>
      </c>
      <c r="AA299" s="1">
        <v>-4.5075000000000003</v>
      </c>
      <c r="AB299" s="1">
        <v>6.5598000000000003E-6</v>
      </c>
      <c r="AC299" s="2">
        <v>2.57953037593985E-5</v>
      </c>
      <c r="AD299" s="1">
        <v>-7.3118731203280121E-2</v>
      </c>
    </row>
    <row r="300" spans="1:30" x14ac:dyDescent="0.25">
      <c r="A300" s="60" t="s">
        <v>1741</v>
      </c>
      <c r="B300" s="1" t="s">
        <v>123</v>
      </c>
      <c r="C300" s="1">
        <v>3.0589999999999999E-2</v>
      </c>
      <c r="D300" s="1">
        <v>4.2290000000000001E-3</v>
      </c>
      <c r="E300" s="1">
        <v>7.2333885079214939</v>
      </c>
      <c r="F300" s="1">
        <v>0.25640000000000002</v>
      </c>
      <c r="G300" s="1">
        <v>0.11260000000000001</v>
      </c>
      <c r="H300" s="1">
        <v>2.2770000000000001</v>
      </c>
      <c r="I300" s="1">
        <v>2.2769999999999999E-2</v>
      </c>
      <c r="J300" s="2">
        <v>5.3402286995515698E-2</v>
      </c>
      <c r="K300" s="1">
        <v>0.2984</v>
      </c>
      <c r="L300" s="1">
        <v>0.13089999999999999</v>
      </c>
      <c r="M300" s="1">
        <v>2.2799999999999998</v>
      </c>
      <c r="N300" s="1">
        <v>2.2610000000000002E-2</v>
      </c>
      <c r="O300" s="1">
        <v>4.9674058577405901E-2</v>
      </c>
      <c r="P300" s="1">
        <v>-0.24324409085143772</v>
      </c>
      <c r="Q300" s="1">
        <v>2.9180000000000001E-2</v>
      </c>
      <c r="R300" s="1">
        <v>3.4290000000000002E-3</v>
      </c>
      <c r="S300" s="1">
        <v>8.5097696121318158</v>
      </c>
      <c r="T300" s="1">
        <v>0.21379999999999999</v>
      </c>
      <c r="U300" s="1">
        <v>7.6719999999999997E-2</v>
      </c>
      <c r="V300" s="1">
        <v>2.7869999999999999</v>
      </c>
      <c r="W300" s="1">
        <v>5.3200000000000001E-3</v>
      </c>
      <c r="X300" s="1">
        <v>1.0539242424242401E-2</v>
      </c>
      <c r="Y300" s="1">
        <v>0.16839999999999999</v>
      </c>
      <c r="Z300" s="1">
        <v>7.2999999999999995E-2</v>
      </c>
      <c r="AA300" s="1">
        <v>2.3052000000000001</v>
      </c>
      <c r="AB300" s="1">
        <v>2.1153000000000002E-2</v>
      </c>
      <c r="AC300" s="1">
        <v>3.7375064189189199E-2</v>
      </c>
      <c r="AD300" s="1">
        <v>0.42870349032272931</v>
      </c>
    </row>
    <row r="301" spans="1:30" x14ac:dyDescent="0.25">
      <c r="A301" s="60">
        <v>4717</v>
      </c>
      <c r="B301" s="1" t="s">
        <v>118</v>
      </c>
      <c r="C301" s="1">
        <v>4.2590000000000003E-2</v>
      </c>
      <c r="D301" s="1">
        <v>7.6169999999999996E-3</v>
      </c>
      <c r="E301" s="1">
        <v>5.5914401995536309</v>
      </c>
      <c r="F301" s="1">
        <v>0.3962</v>
      </c>
      <c r="G301" s="1">
        <v>0.1424</v>
      </c>
      <c r="H301" s="1">
        <v>2.7829999999999999</v>
      </c>
      <c r="I301" s="1">
        <v>5.3870000000000003E-3</v>
      </c>
      <c r="J301" s="2">
        <v>1.49068835978836E-2</v>
      </c>
      <c r="K301" s="1">
        <v>0.62690000000000001</v>
      </c>
      <c r="L301" s="1">
        <v>0.17519999999999999</v>
      </c>
      <c r="M301" s="1">
        <v>3.5779999999999998</v>
      </c>
      <c r="N301" s="1">
        <v>3.4670000000000002E-4</v>
      </c>
      <c r="O301" s="1">
        <v>1.42774881889764E-3</v>
      </c>
      <c r="P301" s="1">
        <v>-1.0218292946237997</v>
      </c>
      <c r="Q301" s="1">
        <v>6.8029999999999993E-2</v>
      </c>
      <c r="R301" s="1">
        <v>9.0240000000000008E-3</v>
      </c>
      <c r="S301" s="1">
        <v>7.5387854609929068</v>
      </c>
      <c r="T301" s="1">
        <v>0.54959999999999998</v>
      </c>
      <c r="U301" s="1">
        <v>7.9549999999999996E-2</v>
      </c>
      <c r="V301" s="1">
        <v>6.9080000000000004</v>
      </c>
      <c r="W301" s="1">
        <v>4.9090000000000002E-12</v>
      </c>
      <c r="X301" s="2">
        <v>3.8900106060606101E-11</v>
      </c>
      <c r="Y301" s="1">
        <v>0.44119999999999998</v>
      </c>
      <c r="Z301" s="1">
        <v>8.4099999999999994E-2</v>
      </c>
      <c r="AA301" s="1">
        <v>5.2431999999999999</v>
      </c>
      <c r="AB301" s="1">
        <v>1.5781999999999999E-7</v>
      </c>
      <c r="AC301" s="2">
        <v>7.8903266666666702E-7</v>
      </c>
      <c r="AD301" s="1">
        <v>0.9363979970218711</v>
      </c>
    </row>
    <row r="302" spans="1:30" x14ac:dyDescent="0.25">
      <c r="A302" s="60" t="s">
        <v>1784</v>
      </c>
      <c r="B302" s="1" t="s">
        <v>117</v>
      </c>
      <c r="C302" s="1">
        <v>0.25519999999999998</v>
      </c>
      <c r="D302" s="1">
        <v>1.1379999999999999E-2</v>
      </c>
      <c r="E302" s="1">
        <v>22.425307557117751</v>
      </c>
      <c r="F302" s="1">
        <v>3.8269999999999998E-2</v>
      </c>
      <c r="G302" s="1">
        <v>4.929E-2</v>
      </c>
      <c r="H302" s="1">
        <v>0.77639999999999998</v>
      </c>
      <c r="I302" s="1">
        <v>0.4375</v>
      </c>
      <c r="J302" s="2">
        <v>0.56918532338308503</v>
      </c>
      <c r="K302" s="1">
        <v>0.03</v>
      </c>
      <c r="L302" s="1">
        <v>5.8409999999999997E-2</v>
      </c>
      <c r="M302" s="1">
        <v>0.51370000000000005</v>
      </c>
      <c r="N302" s="1">
        <v>0.60750000000000004</v>
      </c>
      <c r="O302" s="1">
        <v>0.71720654627539504</v>
      </c>
      <c r="P302" s="1">
        <v>0.10820648118441185</v>
      </c>
      <c r="Q302" s="1">
        <v>0.24759999999999999</v>
      </c>
      <c r="R302" s="1">
        <v>9.6080000000000002E-3</v>
      </c>
      <c r="S302" s="1">
        <v>25.770191507077435</v>
      </c>
      <c r="T302" s="1">
        <v>-0.1469</v>
      </c>
      <c r="U302" s="1">
        <v>3.8269999999999998E-2</v>
      </c>
      <c r="V302" s="1">
        <v>-3.8380000000000001</v>
      </c>
      <c r="W302" s="1">
        <v>1.238E-4</v>
      </c>
      <c r="X302" s="1">
        <v>3.5970777777777802E-4</v>
      </c>
      <c r="Y302" s="1">
        <v>-8.9800000000000005E-2</v>
      </c>
      <c r="Z302" s="1">
        <v>3.95E-2</v>
      </c>
      <c r="AA302" s="1">
        <v>-2.2736999999999998</v>
      </c>
      <c r="AB302" s="1">
        <v>2.2984999999999998E-2</v>
      </c>
      <c r="AC302" s="1">
        <v>4.0339446308724797E-2</v>
      </c>
      <c r="AD302" s="1">
        <v>-1.0382087776391173</v>
      </c>
    </row>
    <row r="303" spans="1:30" x14ac:dyDescent="0.25">
      <c r="A303" s="60">
        <v>1458</v>
      </c>
      <c r="B303" s="1" t="s">
        <v>120</v>
      </c>
      <c r="C303" s="1">
        <v>6.9709999999999994E-2</v>
      </c>
      <c r="D303" s="1">
        <v>4.2180000000000004E-3</v>
      </c>
      <c r="E303" s="1">
        <v>16.526789947842577</v>
      </c>
      <c r="F303" s="1">
        <v>-0.14899999999999999</v>
      </c>
      <c r="G303" s="1">
        <v>7.6160000000000005E-2</v>
      </c>
      <c r="H303" s="1">
        <v>-1.9570000000000001</v>
      </c>
      <c r="I303" s="1">
        <v>5.0380000000000001E-2</v>
      </c>
      <c r="J303" s="2">
        <v>0.10734256097561</v>
      </c>
      <c r="K303" s="1">
        <v>-0.18229999999999999</v>
      </c>
      <c r="L303" s="1">
        <v>8.8620000000000004E-2</v>
      </c>
      <c r="M303" s="1">
        <v>-2.0579999999999998</v>
      </c>
      <c r="N303" s="1">
        <v>3.9629999999999999E-2</v>
      </c>
      <c r="O303" s="1">
        <v>7.8509431818181805E-2</v>
      </c>
      <c r="P303" s="1">
        <v>0.2849815011468777</v>
      </c>
      <c r="Q303" s="1">
        <v>5.1159999999999997E-2</v>
      </c>
      <c r="R303" s="1">
        <v>3.271E-3</v>
      </c>
      <c r="S303" s="1">
        <v>15.640476918373585</v>
      </c>
      <c r="T303" s="1">
        <v>-0.11990000000000001</v>
      </c>
      <c r="U303" s="1">
        <v>6.1080000000000002E-2</v>
      </c>
      <c r="V303" s="1">
        <v>-1.964</v>
      </c>
      <c r="W303" s="1">
        <v>4.956E-2</v>
      </c>
      <c r="X303" s="1">
        <v>7.6913590504450999E-2</v>
      </c>
      <c r="Y303" s="1">
        <v>-0.14660000000000001</v>
      </c>
      <c r="Z303" s="1">
        <v>6.4699999999999994E-2</v>
      </c>
      <c r="AA303" s="1">
        <v>-2.2650999999999999</v>
      </c>
      <c r="AB303" s="1">
        <v>2.3505999999999999E-2</v>
      </c>
      <c r="AC303" s="1">
        <v>4.11158461538461E-2</v>
      </c>
      <c r="AD303" s="1">
        <v>0.30007849816429527</v>
      </c>
    </row>
    <row r="304" spans="1:30" x14ac:dyDescent="0.25">
      <c r="A304" s="60" t="s">
        <v>1710</v>
      </c>
      <c r="B304" s="1" t="s">
        <v>120</v>
      </c>
      <c r="C304" s="1">
        <v>5.3440000000000001E-2</v>
      </c>
      <c r="D304" s="1">
        <v>4.0099999999999997E-3</v>
      </c>
      <c r="E304" s="1">
        <v>13.326683291770575</v>
      </c>
      <c r="F304" s="1">
        <v>-0.2296</v>
      </c>
      <c r="G304" s="1">
        <v>7.5649999999999995E-2</v>
      </c>
      <c r="H304" s="1">
        <v>-3.036</v>
      </c>
      <c r="I304" s="1">
        <v>2.3990000000000001E-3</v>
      </c>
      <c r="J304" s="2">
        <v>7.7930248447205001E-3</v>
      </c>
      <c r="K304" s="1">
        <v>-0.32950000000000002</v>
      </c>
      <c r="L304" s="1">
        <v>9.128E-2</v>
      </c>
      <c r="M304" s="1">
        <v>-3.609</v>
      </c>
      <c r="N304" s="1">
        <v>3.0679999999999998E-4</v>
      </c>
      <c r="O304" s="1">
        <v>1.2869984000000001E-3</v>
      </c>
      <c r="P304" s="1">
        <v>0.84265667887905149</v>
      </c>
      <c r="Q304" s="1">
        <v>4.6219999999999997E-2</v>
      </c>
      <c r="R304" s="1">
        <v>3.6670000000000001E-3</v>
      </c>
      <c r="S304" s="1">
        <v>12.604308699209161</v>
      </c>
      <c r="T304" s="1">
        <v>-0.13370000000000001</v>
      </c>
      <c r="U304" s="1">
        <v>6.6909999999999997E-2</v>
      </c>
      <c r="V304" s="1">
        <v>-1.998</v>
      </c>
      <c r="W304" s="1">
        <v>4.573E-2</v>
      </c>
      <c r="X304" s="1">
        <v>7.1701107784431103E-2</v>
      </c>
      <c r="Y304" s="1">
        <v>-0.14990000000000001</v>
      </c>
      <c r="Z304" s="1">
        <v>6.6500000000000004E-2</v>
      </c>
      <c r="AA304" s="1">
        <v>-2.2547999999999999</v>
      </c>
      <c r="AB304" s="1">
        <v>2.4146999999999998E-2</v>
      </c>
      <c r="AC304" s="1">
        <v>4.2096269999999998E-2</v>
      </c>
      <c r="AD304" s="1">
        <v>0.17172739315084051</v>
      </c>
    </row>
    <row r="305" spans="1:30" x14ac:dyDescent="0.25">
      <c r="A305" s="60" t="s">
        <v>1748</v>
      </c>
      <c r="B305" s="1" t="s">
        <v>117</v>
      </c>
      <c r="C305" s="1">
        <v>0.30130000000000001</v>
      </c>
      <c r="D305" s="1">
        <v>2.087E-2</v>
      </c>
      <c r="E305" s="1">
        <v>14.436990896023</v>
      </c>
      <c r="F305" s="1">
        <v>5.6430000000000001E-2</v>
      </c>
      <c r="G305" s="1">
        <v>7.0360000000000006E-2</v>
      </c>
      <c r="H305" s="1">
        <v>0.80189999999999995</v>
      </c>
      <c r="I305" s="1">
        <v>0.42259999999999998</v>
      </c>
      <c r="J305" s="2">
        <v>0.56096395939086297</v>
      </c>
      <c r="K305" s="1">
        <v>0.1038</v>
      </c>
      <c r="L305" s="1">
        <v>7.7450000000000005E-2</v>
      </c>
      <c r="M305" s="1">
        <v>1.34</v>
      </c>
      <c r="N305" s="1">
        <v>0.1802</v>
      </c>
      <c r="O305" s="1">
        <v>0.28551691842900301</v>
      </c>
      <c r="P305" s="1">
        <v>-0.45270523874443891</v>
      </c>
      <c r="Q305" s="1">
        <v>0.29730000000000001</v>
      </c>
      <c r="R305" s="1">
        <v>1.72E-2</v>
      </c>
      <c r="S305" s="1">
        <v>17.284883720930232</v>
      </c>
      <c r="T305" s="1">
        <v>0.15310000000000001</v>
      </c>
      <c r="U305" s="1">
        <v>5.1409999999999997E-2</v>
      </c>
      <c r="V305" s="1">
        <v>2.9790000000000001</v>
      </c>
      <c r="W305" s="1">
        <v>2.8960000000000001E-3</v>
      </c>
      <c r="X305" s="1">
        <v>5.9865928853754897E-3</v>
      </c>
      <c r="Y305" s="1">
        <v>0.11360000000000001</v>
      </c>
      <c r="Z305" s="1">
        <v>5.1299999999999998E-2</v>
      </c>
      <c r="AA305" s="1">
        <v>2.2122000000000002</v>
      </c>
      <c r="AB305" s="1">
        <v>2.6953000000000001E-2</v>
      </c>
      <c r="AC305" s="1">
        <v>4.6831956810631202E-2</v>
      </c>
      <c r="AD305" s="1">
        <v>0.54387502363440821</v>
      </c>
    </row>
    <row r="306" spans="1:30" x14ac:dyDescent="0.25">
      <c r="A306" s="60" t="s">
        <v>1719</v>
      </c>
      <c r="B306" s="1" t="s">
        <v>124</v>
      </c>
      <c r="C306" s="1">
        <v>0.1784</v>
      </c>
      <c r="D306" s="1">
        <v>1.457E-2</v>
      </c>
      <c r="E306" s="1">
        <v>12.244337680164723</v>
      </c>
      <c r="F306" s="1">
        <v>0.14580000000000001</v>
      </c>
      <c r="G306" s="1">
        <v>5.4019999999999999E-2</v>
      </c>
      <c r="H306" s="1">
        <v>2.7</v>
      </c>
      <c r="I306" s="1">
        <v>6.9379999999999997E-3</v>
      </c>
      <c r="J306" s="2">
        <v>1.8611862244898001E-2</v>
      </c>
      <c r="K306" s="1">
        <v>0.16300000000000001</v>
      </c>
      <c r="L306" s="1">
        <v>6.4339999999999994E-2</v>
      </c>
      <c r="M306" s="1">
        <v>2.5329999999999999</v>
      </c>
      <c r="N306" s="1">
        <v>1.129E-2</v>
      </c>
      <c r="O306" s="1">
        <v>2.8488413461538499E-2</v>
      </c>
      <c r="P306" s="1">
        <v>-0.20473585018484894</v>
      </c>
      <c r="Q306" s="1">
        <v>0.19719999999999999</v>
      </c>
      <c r="R306" s="1">
        <v>1.451E-2</v>
      </c>
      <c r="S306" s="1">
        <v>13.590627153687111</v>
      </c>
      <c r="T306" s="1">
        <v>9.4100000000000003E-2</v>
      </c>
      <c r="U306" s="1">
        <v>4.3450000000000003E-2</v>
      </c>
      <c r="V306" s="1">
        <v>2.1659999999999999</v>
      </c>
      <c r="W306" s="1">
        <v>3.0329999999999999E-2</v>
      </c>
      <c r="X306" s="1">
        <v>5.0517802547770697E-2</v>
      </c>
      <c r="Y306" s="1">
        <v>0.1055</v>
      </c>
      <c r="Z306" s="1">
        <v>4.7800000000000002E-2</v>
      </c>
      <c r="AA306" s="1">
        <v>2.2048999999999999</v>
      </c>
      <c r="AB306" s="1">
        <v>2.7463000000000001E-2</v>
      </c>
      <c r="AC306" s="1">
        <v>4.7560096026490098E-2</v>
      </c>
      <c r="AD306" s="1">
        <v>-0.17647941631751718</v>
      </c>
    </row>
    <row r="307" spans="1:30" x14ac:dyDescent="0.25">
      <c r="A307" s="60" t="s">
        <v>1699</v>
      </c>
      <c r="B307" s="1" t="s">
        <v>114</v>
      </c>
      <c r="C307" s="1">
        <v>1.7600000000000001E-2</v>
      </c>
      <c r="D307" s="1">
        <v>3.6059999999999998E-3</v>
      </c>
      <c r="E307" s="1">
        <v>4.8807542983915697</v>
      </c>
      <c r="F307" s="1">
        <v>6.6710000000000005E-2</v>
      </c>
      <c r="G307" s="1">
        <v>0.12230000000000001</v>
      </c>
      <c r="H307" s="1">
        <v>0.54530000000000001</v>
      </c>
      <c r="I307" s="1">
        <v>0.58560000000000001</v>
      </c>
      <c r="J307" s="2">
        <v>0.70281123853211003</v>
      </c>
      <c r="K307" s="1">
        <v>6.9560000000000004E-3</v>
      </c>
      <c r="L307" s="1">
        <v>0.14219999999999999</v>
      </c>
      <c r="M307" s="1">
        <v>4.8930000000000001E-2</v>
      </c>
      <c r="N307" s="1">
        <v>0.96099999999999997</v>
      </c>
      <c r="O307" s="1">
        <v>0.979834892787524</v>
      </c>
      <c r="P307" s="1">
        <v>0.31858887622589999</v>
      </c>
      <c r="Q307" s="1">
        <v>1.6299999999999999E-2</v>
      </c>
      <c r="R307" s="1">
        <v>2.9870000000000001E-3</v>
      </c>
      <c r="S307" s="1">
        <v>5.4569802477402067</v>
      </c>
      <c r="T307" s="1">
        <v>0.14779999999999999</v>
      </c>
      <c r="U307" s="1">
        <v>0.1011</v>
      </c>
      <c r="V307" s="1">
        <v>1.4630000000000001</v>
      </c>
      <c r="W307" s="1">
        <v>0.14349999999999999</v>
      </c>
      <c r="X307" s="1">
        <v>0.19096819338422399</v>
      </c>
      <c r="Y307" s="1">
        <v>0.2268</v>
      </c>
      <c r="Z307" s="1">
        <v>0.10299999999999999</v>
      </c>
      <c r="AA307" s="1">
        <v>2.2012</v>
      </c>
      <c r="AB307" s="1">
        <v>2.7699999999999999E-2</v>
      </c>
      <c r="AC307" s="1">
        <v>4.78122112211221E-2</v>
      </c>
      <c r="AD307" s="1">
        <v>-0.5473690875165147</v>
      </c>
    </row>
    <row r="308" spans="1:30" x14ac:dyDescent="0.25">
      <c r="A308" s="60" t="s">
        <v>1703</v>
      </c>
      <c r="B308" s="1" t="s">
        <v>123</v>
      </c>
      <c r="C308" s="1">
        <v>1.9310000000000001E-2</v>
      </c>
      <c r="D308" s="1">
        <v>3.5109999999999998E-3</v>
      </c>
      <c r="E308" s="1">
        <v>5.4998575904300777</v>
      </c>
      <c r="F308" s="1">
        <v>0.1129</v>
      </c>
      <c r="G308" s="1">
        <v>0.13819999999999999</v>
      </c>
      <c r="H308" s="1">
        <v>0.81710000000000005</v>
      </c>
      <c r="I308" s="1">
        <v>0.41389999999999999</v>
      </c>
      <c r="J308" s="2">
        <v>0.55505051282051299</v>
      </c>
      <c r="K308" s="1">
        <v>0.17399999999999999</v>
      </c>
      <c r="L308" s="1">
        <v>0.14449999999999999</v>
      </c>
      <c r="M308" s="1">
        <v>1.204</v>
      </c>
      <c r="N308" s="1">
        <v>0.22869999999999999</v>
      </c>
      <c r="O308" s="1">
        <v>0.343707183908046</v>
      </c>
      <c r="P308" s="1">
        <v>-0.30557835269529615</v>
      </c>
      <c r="Q308" s="1">
        <v>1.6629999999999999E-2</v>
      </c>
      <c r="R308" s="1">
        <v>2.898E-3</v>
      </c>
      <c r="S308" s="1">
        <v>5.7384403036576943</v>
      </c>
      <c r="T308" s="1">
        <v>0.155</v>
      </c>
      <c r="U308" s="1">
        <v>9.6939999999999998E-2</v>
      </c>
      <c r="V308" s="1">
        <v>1.599</v>
      </c>
      <c r="W308" s="1">
        <v>0.1099</v>
      </c>
      <c r="X308" s="1">
        <v>0.15368368983957201</v>
      </c>
      <c r="Y308" s="1">
        <v>0.2122</v>
      </c>
      <c r="Z308" s="1">
        <v>9.6500000000000002E-2</v>
      </c>
      <c r="AA308" s="1">
        <v>2.1983999999999999</v>
      </c>
      <c r="AB308" s="1">
        <v>2.7900000000000001E-2</v>
      </c>
      <c r="AC308" s="1">
        <v>4.7999013157894697E-2</v>
      </c>
      <c r="AD308" s="1">
        <v>-0.41818034793679182</v>
      </c>
    </row>
    <row r="309" spans="1:30" x14ac:dyDescent="0.25">
      <c r="A309" s="60">
        <v>2335</v>
      </c>
      <c r="B309" s="1" t="s">
        <v>118</v>
      </c>
      <c r="C309" s="1">
        <v>3.1379999999999998E-2</v>
      </c>
      <c r="D309" s="1">
        <v>3.2320000000000001E-3</v>
      </c>
      <c r="E309" s="1">
        <v>9.7091584158415838</v>
      </c>
      <c r="F309" s="1">
        <v>0.52080000000000004</v>
      </c>
      <c r="G309" s="1">
        <v>9.8669999999999994E-2</v>
      </c>
      <c r="H309" s="1">
        <v>5.2779999999999996</v>
      </c>
      <c r="I309" s="2">
        <v>1.304E-7</v>
      </c>
      <c r="J309" s="2">
        <v>1.5108888888888901E-6</v>
      </c>
      <c r="K309" s="1">
        <v>0.64510000000000001</v>
      </c>
      <c r="L309" s="1">
        <v>0.11899999999999999</v>
      </c>
      <c r="M309" s="1">
        <v>5.4219999999999997</v>
      </c>
      <c r="N309" s="1">
        <v>5.903E-8</v>
      </c>
      <c r="O309" s="1">
        <v>8.0314025641025597E-7</v>
      </c>
      <c r="P309" s="1">
        <v>-0.80408421550215758</v>
      </c>
      <c r="Q309" s="1">
        <v>3.8399999999999997E-2</v>
      </c>
      <c r="R309" s="1">
        <v>2.9060000000000002E-3</v>
      </c>
      <c r="S309" s="1">
        <v>13.214039917412249</v>
      </c>
      <c r="T309" s="1">
        <v>0.64900000000000002</v>
      </c>
      <c r="U309" s="1">
        <v>6.2649999999999997E-2</v>
      </c>
      <c r="V309" s="1">
        <v>10.36</v>
      </c>
      <c r="W309" s="1">
        <v>3.7579999999999999E-25</v>
      </c>
      <c r="X309" s="2">
        <v>7.27938518518518E-24</v>
      </c>
      <c r="Y309" s="1">
        <v>0.60629999999999995</v>
      </c>
      <c r="Z309" s="1">
        <v>6.2600000000000003E-2</v>
      </c>
      <c r="AA309" s="1">
        <v>9.6819000000000006</v>
      </c>
      <c r="AB309" s="1">
        <v>3.5982999999999998E-22</v>
      </c>
      <c r="AC309" s="2">
        <v>5.8809715624999999E-21</v>
      </c>
      <c r="AD309" s="1">
        <v>0.48213105230853731</v>
      </c>
    </row>
    <row r="310" spans="1:30" x14ac:dyDescent="0.25">
      <c r="A310" s="60" t="s">
        <v>1708</v>
      </c>
      <c r="B310" s="1" t="s">
        <v>124</v>
      </c>
      <c r="C310" s="1">
        <v>5.534E-2</v>
      </c>
      <c r="D310" s="1">
        <v>6.6699999999999997E-3</v>
      </c>
      <c r="E310" s="1">
        <v>8.2968515742128943</v>
      </c>
      <c r="F310" s="1">
        <v>9.8000000000000004E-2</v>
      </c>
      <c r="G310" s="1">
        <v>7.9869999999999997E-2</v>
      </c>
      <c r="H310" s="1">
        <v>1.2270000000000001</v>
      </c>
      <c r="I310" s="1">
        <v>0.2198</v>
      </c>
      <c r="J310" s="2">
        <v>0.341033136094675</v>
      </c>
      <c r="K310" s="1">
        <v>8.5129999999999997E-3</v>
      </c>
      <c r="L310" s="1">
        <v>9.257E-2</v>
      </c>
      <c r="M310" s="1">
        <v>9.196E-2</v>
      </c>
      <c r="N310" s="1">
        <v>0.92669999999999997</v>
      </c>
      <c r="O310" s="1">
        <v>0.96354691848906604</v>
      </c>
      <c r="P310" s="1">
        <v>0.73191774563899792</v>
      </c>
      <c r="Q310" s="1">
        <v>5.28E-2</v>
      </c>
      <c r="R310" s="1">
        <v>6.7010000000000004E-3</v>
      </c>
      <c r="S310" s="1">
        <v>7.8794209819429932</v>
      </c>
      <c r="T310" s="1">
        <v>-0.1013</v>
      </c>
      <c r="U310" s="1">
        <v>5.4269999999999999E-2</v>
      </c>
      <c r="V310" s="1">
        <v>-1.8660000000000001</v>
      </c>
      <c r="W310" s="1">
        <v>6.2030000000000002E-2</v>
      </c>
      <c r="X310" s="1">
        <v>9.3762109826589599E-2</v>
      </c>
      <c r="Y310" s="1">
        <v>-0.13650000000000001</v>
      </c>
      <c r="Z310" s="1">
        <v>6.2399999999999997E-2</v>
      </c>
      <c r="AA310" s="1">
        <v>-2.1869999999999998</v>
      </c>
      <c r="AB310" s="1">
        <v>2.8743000000000001E-2</v>
      </c>
      <c r="AC310" s="1">
        <v>4.9126107843137298E-2</v>
      </c>
      <c r="AD310" s="1">
        <v>0.42564406979573299</v>
      </c>
    </row>
    <row r="311" spans="1:30" x14ac:dyDescent="0.25">
      <c r="A311" s="60" t="s">
        <v>1698</v>
      </c>
      <c r="B311" s="1" t="s">
        <v>125</v>
      </c>
      <c r="C311" s="1">
        <v>1.4200000000000001E-2</v>
      </c>
      <c r="D311" s="1">
        <v>3.1029999999999999E-3</v>
      </c>
      <c r="E311" s="1">
        <v>4.5762165646148896</v>
      </c>
      <c r="F311" s="1">
        <v>3.2669999999999998E-2</v>
      </c>
      <c r="G311" s="1">
        <v>0.1356</v>
      </c>
      <c r="H311" s="1">
        <v>0.2409</v>
      </c>
      <c r="I311" s="1">
        <v>0.80959999999999999</v>
      </c>
      <c r="J311" s="2">
        <v>0.87483636363636397</v>
      </c>
      <c r="K311" s="1">
        <v>0.1482</v>
      </c>
      <c r="L311" s="1">
        <v>0.1673</v>
      </c>
      <c r="M311" s="1">
        <v>0.88590000000000002</v>
      </c>
      <c r="N311" s="1">
        <v>0.37569999999999998</v>
      </c>
      <c r="O311" s="1">
        <v>0.502534782608696</v>
      </c>
      <c r="P311" s="1">
        <v>-0.53646956200510554</v>
      </c>
      <c r="Q311" s="1">
        <v>2.4410000000000001E-2</v>
      </c>
      <c r="R311" s="1">
        <v>2.8879999999999999E-3</v>
      </c>
      <c r="S311" s="1">
        <v>8.452216066481995</v>
      </c>
      <c r="T311" s="1">
        <v>0.27979999999999999</v>
      </c>
      <c r="U311" s="1">
        <v>7.5300000000000006E-2</v>
      </c>
      <c r="V311" s="1">
        <v>3.7160000000000002</v>
      </c>
      <c r="W311" s="1">
        <v>2.0230000000000001E-4</v>
      </c>
      <c r="X311" s="1">
        <v>5.51056770833333E-4</v>
      </c>
      <c r="Y311" s="1">
        <v>0.1837</v>
      </c>
      <c r="Z311" s="1">
        <v>8.4500000000000006E-2</v>
      </c>
      <c r="AA311" s="1">
        <v>2.1736</v>
      </c>
      <c r="AB311" s="1">
        <v>2.9732999999999999E-2</v>
      </c>
      <c r="AC311" s="1">
        <v>5.0652635179153097E-2</v>
      </c>
      <c r="AD311" s="1">
        <v>0.84906914579639103</v>
      </c>
    </row>
    <row r="312" spans="1:30" x14ac:dyDescent="0.25">
      <c r="A312" s="60" t="s">
        <v>1697</v>
      </c>
      <c r="B312" s="1" t="s">
        <v>113</v>
      </c>
      <c r="C312" s="1">
        <v>8.6400000000000005E-2</v>
      </c>
      <c r="D312" s="1">
        <v>1.5779999999999999E-2</v>
      </c>
      <c r="E312" s="1">
        <v>5.4752851711026622</v>
      </c>
      <c r="F312" s="1">
        <v>0.34189999999999998</v>
      </c>
      <c r="G312" s="1">
        <v>0.1183</v>
      </c>
      <c r="H312" s="1">
        <v>2.891</v>
      </c>
      <c r="I312" s="1">
        <v>3.839E-3</v>
      </c>
      <c r="J312" s="2">
        <v>1.12342737430168E-2</v>
      </c>
      <c r="K312" s="1">
        <v>0.25750000000000001</v>
      </c>
      <c r="L312" s="1">
        <v>0.14119999999999999</v>
      </c>
      <c r="M312" s="1">
        <v>1.8240000000000001</v>
      </c>
      <c r="N312" s="1">
        <v>6.8180000000000004E-2</v>
      </c>
      <c r="O312" s="1">
        <v>0.126000494699647</v>
      </c>
      <c r="P312" s="1">
        <v>0.45817944902612989</v>
      </c>
      <c r="Q312" s="1">
        <v>8.208E-2</v>
      </c>
      <c r="R312" s="1">
        <v>1.099E-2</v>
      </c>
      <c r="S312" s="1">
        <v>7.4686078252957238</v>
      </c>
      <c r="T312" s="1">
        <v>0.24379999999999999</v>
      </c>
      <c r="U312" s="1">
        <v>7.7679999999999999E-2</v>
      </c>
      <c r="V312" s="1">
        <v>3.1379999999999999</v>
      </c>
      <c r="W312" s="1">
        <v>1.6999999999999999E-3</v>
      </c>
      <c r="X312" s="1">
        <v>3.7045833333333301E-3</v>
      </c>
      <c r="Y312" s="1">
        <v>0.17380000000000001</v>
      </c>
      <c r="Z312" s="1">
        <v>8.0600000000000005E-2</v>
      </c>
      <c r="AA312" s="1">
        <v>2.1570999999999998</v>
      </c>
      <c r="AB312" s="1">
        <v>3.1E-2</v>
      </c>
      <c r="AC312" s="1">
        <v>5.2639610389610403E-2</v>
      </c>
      <c r="AD312" s="1">
        <v>0.62533552988465879</v>
      </c>
    </row>
    <row r="313" spans="1:30" x14ac:dyDescent="0.25">
      <c r="A313" s="60">
        <v>2129</v>
      </c>
      <c r="B313" s="1" t="s">
        <v>114</v>
      </c>
      <c r="C313" s="1">
        <v>2.1309999999999999E-2</v>
      </c>
      <c r="D313" s="1">
        <v>3.1960000000000001E-3</v>
      </c>
      <c r="E313" s="1">
        <v>6.6677096370463076</v>
      </c>
      <c r="F313" s="1">
        <v>-0.25530000000000003</v>
      </c>
      <c r="G313" s="1">
        <v>0.12859999999999999</v>
      </c>
      <c r="H313" s="1">
        <v>-1.9850000000000001</v>
      </c>
      <c r="I313" s="1">
        <v>4.7149999999999997E-2</v>
      </c>
      <c r="J313" s="2">
        <v>0.10158683127572</v>
      </c>
      <c r="K313" s="1">
        <v>-0.23669999999999999</v>
      </c>
      <c r="L313" s="1">
        <v>0.1406</v>
      </c>
      <c r="M313" s="1">
        <v>-1.6830000000000001</v>
      </c>
      <c r="N313" s="1">
        <v>9.2299999999999993E-2</v>
      </c>
      <c r="O313" s="1">
        <v>0.163084121621622</v>
      </c>
      <c r="P313" s="1">
        <v>-9.7616184533554487E-2</v>
      </c>
      <c r="Q313" s="1">
        <v>2.6440000000000002E-2</v>
      </c>
      <c r="R313" s="1">
        <v>2.7299999999999998E-3</v>
      </c>
      <c r="S313" s="1">
        <v>9.6849816849816861</v>
      </c>
      <c r="T313" s="1">
        <v>0.16819999999999999</v>
      </c>
      <c r="U313" s="1">
        <v>7.7990000000000004E-2</v>
      </c>
      <c r="V313" s="1">
        <v>2.1560000000000001</v>
      </c>
      <c r="W313" s="1">
        <v>3.1060000000000001E-2</v>
      </c>
      <c r="X313" s="1">
        <v>5.1378993710691802E-2</v>
      </c>
      <c r="Y313" s="1">
        <v>0.161</v>
      </c>
      <c r="Z313" s="1">
        <v>7.4999999999999997E-2</v>
      </c>
      <c r="AA313" s="1">
        <v>2.1471</v>
      </c>
      <c r="AB313" s="1">
        <v>3.1787999999999997E-2</v>
      </c>
      <c r="AC313" s="1">
        <v>5.38029902912621E-2</v>
      </c>
      <c r="AD313" s="1">
        <v>6.6542869405117E-2</v>
      </c>
    </row>
    <row r="314" spans="1:30" x14ac:dyDescent="0.25">
      <c r="A314" s="60">
        <v>1588</v>
      </c>
      <c r="B314" s="1" t="s">
        <v>120</v>
      </c>
      <c r="C314" s="1">
        <v>7.2120000000000004E-2</v>
      </c>
      <c r="D314" s="1">
        <v>5.3480000000000003E-3</v>
      </c>
      <c r="E314" s="1">
        <v>13.485415108451758</v>
      </c>
      <c r="F314" s="1">
        <v>1.421E-2</v>
      </c>
      <c r="G314" s="1">
        <v>9.3920000000000003E-2</v>
      </c>
      <c r="H314" s="1">
        <v>0.15129999999999999</v>
      </c>
      <c r="I314" s="1">
        <v>0.87980000000000003</v>
      </c>
      <c r="J314" s="2">
        <v>0.92027080000000006</v>
      </c>
      <c r="K314" s="1">
        <v>5.024E-2</v>
      </c>
      <c r="L314" s="1">
        <v>0.1042</v>
      </c>
      <c r="M314" s="1">
        <v>0.48199999999999998</v>
      </c>
      <c r="N314" s="1">
        <v>0.62980000000000003</v>
      </c>
      <c r="O314" s="1">
        <v>0.73805011185682301</v>
      </c>
      <c r="P314" s="1">
        <v>-0.25684262062147095</v>
      </c>
      <c r="Q314" s="1">
        <v>3.7510000000000002E-2</v>
      </c>
      <c r="R314" s="1">
        <v>4.6189999999999998E-3</v>
      </c>
      <c r="S314" s="1">
        <v>8.1208053691275168</v>
      </c>
      <c r="T314" s="1">
        <v>0.1148</v>
      </c>
      <c r="U314" s="1">
        <v>8.251E-2</v>
      </c>
      <c r="V314" s="1">
        <v>1.3919999999999999</v>
      </c>
      <c r="W314" s="1">
        <v>0.16400000000000001</v>
      </c>
      <c r="X314" s="1">
        <v>0.21659595959596001</v>
      </c>
      <c r="Y314" s="1">
        <v>0.18160000000000001</v>
      </c>
      <c r="Z314" s="1">
        <v>8.4699999999999998E-2</v>
      </c>
      <c r="AA314" s="1">
        <v>2.1454</v>
      </c>
      <c r="AB314" s="1">
        <v>3.1899999999999998E-2</v>
      </c>
      <c r="AC314" s="1">
        <v>5.3818387096774202E-2</v>
      </c>
      <c r="AD314" s="1">
        <v>-0.56492652588881931</v>
      </c>
    </row>
    <row r="315" spans="1:30" x14ac:dyDescent="0.25">
      <c r="A315" s="60" t="s">
        <v>1696</v>
      </c>
      <c r="B315" s="1" t="s">
        <v>118</v>
      </c>
      <c r="C315" s="1">
        <v>3.0710000000000001E-2</v>
      </c>
      <c r="D315" s="1">
        <v>4.1000000000000003E-3</v>
      </c>
      <c r="E315" s="1">
        <v>7.4902439024390244</v>
      </c>
      <c r="F315" s="1">
        <v>0.18529999999999999</v>
      </c>
      <c r="G315" s="1">
        <v>0.12529999999999999</v>
      </c>
      <c r="H315" s="1">
        <v>1.4790000000000001</v>
      </c>
      <c r="I315" s="1">
        <v>0.1391</v>
      </c>
      <c r="J315" s="2">
        <v>0.23852229508196701</v>
      </c>
      <c r="K315" s="1">
        <v>0.39100000000000001</v>
      </c>
      <c r="L315" s="1">
        <v>0.1575</v>
      </c>
      <c r="M315" s="1">
        <v>2.4830000000000001</v>
      </c>
      <c r="N315" s="1">
        <v>1.302E-2</v>
      </c>
      <c r="O315" s="1">
        <v>3.1819906542056103E-2</v>
      </c>
      <c r="P315" s="1">
        <v>-1.0220515232323766</v>
      </c>
      <c r="Q315" s="1">
        <v>4.0079999999999998E-2</v>
      </c>
      <c r="R315" s="1">
        <v>3.9259999999999998E-3</v>
      </c>
      <c r="S315" s="1">
        <v>10.208863983698421</v>
      </c>
      <c r="T315" s="1">
        <v>0.23480000000000001</v>
      </c>
      <c r="U315" s="1">
        <v>6.7229999999999998E-2</v>
      </c>
      <c r="V315" s="1">
        <v>3.492</v>
      </c>
      <c r="W315" s="1">
        <v>4.7889999999999999E-4</v>
      </c>
      <c r="X315" s="1">
        <v>1.2158480582524301E-3</v>
      </c>
      <c r="Y315" s="1">
        <v>0.15260000000000001</v>
      </c>
      <c r="Z315" s="1">
        <v>7.1999999999999995E-2</v>
      </c>
      <c r="AA315" s="1">
        <v>2.1185</v>
      </c>
      <c r="AB315" s="1">
        <v>3.4131000000000002E-2</v>
      </c>
      <c r="AC315" s="1">
        <v>5.7397147909967902E-2</v>
      </c>
      <c r="AD315" s="1">
        <v>0.83444798015917721</v>
      </c>
    </row>
    <row r="316" spans="1:30" x14ac:dyDescent="0.25">
      <c r="A316" s="60" t="s">
        <v>1695</v>
      </c>
      <c r="B316" s="1" t="s">
        <v>123</v>
      </c>
      <c r="C316" s="1">
        <v>3.7280000000000001E-2</v>
      </c>
      <c r="D316" s="1">
        <v>3.6570000000000001E-3</v>
      </c>
      <c r="E316" s="1">
        <v>10.194148208914411</v>
      </c>
      <c r="F316" s="1">
        <v>0.1018</v>
      </c>
      <c r="G316" s="1">
        <v>8.8739999999999999E-2</v>
      </c>
      <c r="H316" s="1">
        <v>1.147</v>
      </c>
      <c r="I316" s="1">
        <v>0.25140000000000001</v>
      </c>
      <c r="J316" s="2">
        <v>0.37566342857142898</v>
      </c>
      <c r="K316" s="1">
        <v>0.1326</v>
      </c>
      <c r="L316" s="1">
        <v>0.1022</v>
      </c>
      <c r="M316" s="1">
        <v>1.2969999999999999</v>
      </c>
      <c r="N316" s="1">
        <v>0.19450000000000001</v>
      </c>
      <c r="O316" s="1">
        <v>0.30006932153392302</v>
      </c>
      <c r="P316" s="1">
        <v>-0.22755815081488467</v>
      </c>
      <c r="Q316" s="1">
        <v>2.2669999999999999E-2</v>
      </c>
      <c r="R316" s="1">
        <v>2.8900000000000002E-3</v>
      </c>
      <c r="S316" s="1">
        <v>7.8442906574394451</v>
      </c>
      <c r="T316" s="1">
        <v>0.2069</v>
      </c>
      <c r="U316" s="1">
        <v>8.3989999999999995E-2</v>
      </c>
      <c r="V316" s="1">
        <v>2.4630000000000001</v>
      </c>
      <c r="W316" s="1">
        <v>1.3769999999999999E-2</v>
      </c>
      <c r="X316" s="1">
        <v>2.4833482758620701E-2</v>
      </c>
      <c r="Y316" s="1">
        <v>0.17810000000000001</v>
      </c>
      <c r="Z316" s="1">
        <v>8.43E-2</v>
      </c>
      <c r="AA316" s="1">
        <v>2.113</v>
      </c>
      <c r="AB316" s="1">
        <v>3.4599999999999999E-2</v>
      </c>
      <c r="AC316" s="1">
        <v>5.7814057507987203E-2</v>
      </c>
      <c r="AD316" s="1">
        <v>0.2420184294701587</v>
      </c>
    </row>
    <row r="317" spans="1:30" x14ac:dyDescent="0.25">
      <c r="A317" s="60">
        <v>20403</v>
      </c>
      <c r="B317" s="1" t="s">
        <v>113</v>
      </c>
      <c r="C317" s="1">
        <v>7.7789999999999998E-2</v>
      </c>
      <c r="D317" s="1">
        <v>1.167E-2</v>
      </c>
      <c r="E317" s="1">
        <v>6.6658097686375317</v>
      </c>
      <c r="F317" s="1">
        <v>8.7569999999999995E-2</v>
      </c>
      <c r="G317" s="1">
        <v>0.1139</v>
      </c>
      <c r="H317" s="1">
        <v>0.76870000000000005</v>
      </c>
      <c r="I317" s="1">
        <v>0.44209999999999999</v>
      </c>
      <c r="J317" s="2">
        <v>0.57374267990074401</v>
      </c>
      <c r="K317" s="1">
        <v>2.895E-2</v>
      </c>
      <c r="L317" s="1">
        <v>0.13150000000000001</v>
      </c>
      <c r="M317" s="1">
        <v>0.22020000000000001</v>
      </c>
      <c r="N317" s="1">
        <v>0.82569999999999999</v>
      </c>
      <c r="O317" s="1">
        <v>0.89408095238095198</v>
      </c>
      <c r="P317" s="1">
        <v>0.33695520902784465</v>
      </c>
      <c r="Q317" s="1">
        <v>3.8539999999999998E-2</v>
      </c>
      <c r="R317" s="1">
        <v>8.6650000000000008E-3</v>
      </c>
      <c r="S317" s="1">
        <v>4.447778418926716</v>
      </c>
      <c r="T317" s="1">
        <v>0.14299999999999999</v>
      </c>
      <c r="U317" s="1">
        <v>0.1041</v>
      </c>
      <c r="V317" s="1">
        <v>1.3740000000000001</v>
      </c>
      <c r="W317" s="1">
        <v>0.16950000000000001</v>
      </c>
      <c r="X317" s="1">
        <v>0.22329596977329999</v>
      </c>
      <c r="Y317" s="1">
        <v>0.2142</v>
      </c>
      <c r="Z317" s="1">
        <v>0.1013</v>
      </c>
      <c r="AA317" s="1">
        <v>2.1137999999999999</v>
      </c>
      <c r="AB317" s="1">
        <v>3.4500000000000003E-2</v>
      </c>
      <c r="AC317" s="1">
        <v>5.7814057507987203E-2</v>
      </c>
      <c r="AD317" s="1">
        <v>-0.49017843797878047</v>
      </c>
    </row>
    <row r="318" spans="1:30" x14ac:dyDescent="0.25">
      <c r="A318" s="60" t="s">
        <v>1694</v>
      </c>
      <c r="B318" s="1" t="s">
        <v>117</v>
      </c>
      <c r="C318" s="1">
        <v>0.25600000000000001</v>
      </c>
      <c r="D318" s="1">
        <v>1.1209999999999999E-2</v>
      </c>
      <c r="E318" s="1">
        <v>22.836752899197148</v>
      </c>
      <c r="F318" s="1">
        <v>3.7719999999999997E-2</v>
      </c>
      <c r="G318" s="1">
        <v>4.9399999999999999E-2</v>
      </c>
      <c r="H318" s="1">
        <v>0.76349999999999996</v>
      </c>
      <c r="I318" s="1">
        <v>0.44519999999999998</v>
      </c>
      <c r="J318" s="2">
        <v>0.57633564356435596</v>
      </c>
      <c r="K318" s="1">
        <v>2.0289999999999999E-2</v>
      </c>
      <c r="L318" s="1">
        <v>5.9450000000000003E-2</v>
      </c>
      <c r="M318" s="1">
        <v>0.3412</v>
      </c>
      <c r="N318" s="1">
        <v>0.7329</v>
      </c>
      <c r="O318" s="1">
        <v>0.812090466101695</v>
      </c>
      <c r="P318" s="1">
        <v>0.22549696358333743</v>
      </c>
      <c r="Q318" s="1">
        <v>0.2492</v>
      </c>
      <c r="R318" s="1">
        <v>9.6690000000000005E-3</v>
      </c>
      <c r="S318" s="1">
        <v>25.773089254317924</v>
      </c>
      <c r="T318" s="1">
        <v>-0.14380000000000001</v>
      </c>
      <c r="U318" s="1">
        <v>3.8240000000000003E-2</v>
      </c>
      <c r="V318" s="1">
        <v>-3.76</v>
      </c>
      <c r="W318" s="1">
        <v>1.6990000000000001E-4</v>
      </c>
      <c r="X318" s="1">
        <v>4.7517486631015998E-4</v>
      </c>
      <c r="Y318" s="1">
        <v>-8.3699999999999997E-2</v>
      </c>
      <c r="Z318" s="1">
        <v>3.9699999999999999E-2</v>
      </c>
      <c r="AA318" s="1">
        <v>-2.1065</v>
      </c>
      <c r="AB318" s="1">
        <v>3.5159999999999997E-2</v>
      </c>
      <c r="AC318" s="1">
        <v>5.8562675159235703E-2</v>
      </c>
      <c r="AD318" s="1">
        <v>-1.0903172534076242</v>
      </c>
    </row>
    <row r="319" spans="1:30" x14ac:dyDescent="0.25">
      <c r="A319" s="60" t="s">
        <v>1693</v>
      </c>
      <c r="B319" s="1" t="s">
        <v>118</v>
      </c>
      <c r="C319" s="1">
        <v>0.1087</v>
      </c>
      <c r="D319" s="1">
        <v>6.4869999999999997E-3</v>
      </c>
      <c r="E319" s="1">
        <v>16.756590103283493</v>
      </c>
      <c r="F319" s="1">
        <v>-6.0389999999999999E-4</v>
      </c>
      <c r="G319" s="1">
        <v>6.4079999999999998E-2</v>
      </c>
      <c r="H319" s="1">
        <v>-9.4249999999999994E-3</v>
      </c>
      <c r="I319" s="1">
        <v>0.99250000000000005</v>
      </c>
      <c r="J319" s="2">
        <v>0.99250000000000005</v>
      </c>
      <c r="K319" s="1">
        <v>0.1038</v>
      </c>
      <c r="L319" s="1">
        <v>7.7410000000000007E-2</v>
      </c>
      <c r="M319" s="1">
        <v>1.3420000000000001</v>
      </c>
      <c r="N319" s="1">
        <v>0.1797</v>
      </c>
      <c r="O319" s="1">
        <v>0.28551691842900301</v>
      </c>
      <c r="P319" s="1">
        <v>-1.0389319810452682</v>
      </c>
      <c r="Q319" s="1">
        <v>0.1706</v>
      </c>
      <c r="R319" s="1">
        <v>8.4460000000000004E-3</v>
      </c>
      <c r="S319" s="1">
        <v>20.198910726971345</v>
      </c>
      <c r="T319" s="1">
        <v>0.14530000000000001</v>
      </c>
      <c r="U319" s="1">
        <v>4.2169999999999999E-2</v>
      </c>
      <c r="V319" s="1">
        <v>3.4460000000000002</v>
      </c>
      <c r="W319" s="1">
        <v>5.6979999999999997E-4</v>
      </c>
      <c r="X319" s="1">
        <v>1.41234786729858E-3</v>
      </c>
      <c r="Y319" s="1">
        <v>9.3600000000000003E-2</v>
      </c>
      <c r="Z319" s="1">
        <v>4.5100000000000001E-2</v>
      </c>
      <c r="AA319" s="1">
        <v>2.0773999999999999</v>
      </c>
      <c r="AB319" s="1">
        <v>3.7768999999999997E-2</v>
      </c>
      <c r="AC319" s="1">
        <v>6.2708530158730194E-2</v>
      </c>
      <c r="AD319" s="1">
        <v>0.83732861288206495</v>
      </c>
    </row>
    <row r="320" spans="1:30" x14ac:dyDescent="0.25">
      <c r="A320" s="60" t="s">
        <v>1692</v>
      </c>
      <c r="B320" s="1" t="s">
        <v>117</v>
      </c>
      <c r="C320" s="1">
        <v>0.29499999999999998</v>
      </c>
      <c r="D320" s="1">
        <v>2.0039999999999999E-2</v>
      </c>
      <c r="E320" s="1">
        <v>14.72055888223553</v>
      </c>
      <c r="F320" s="1">
        <v>7.0720000000000005E-2</v>
      </c>
      <c r="G320" s="1">
        <v>6.7949999999999997E-2</v>
      </c>
      <c r="H320" s="1">
        <v>1.0409999999999999</v>
      </c>
      <c r="I320" s="1">
        <v>0.29799999999999999</v>
      </c>
      <c r="J320" s="2">
        <v>0.42817032967032997</v>
      </c>
      <c r="K320" s="1">
        <v>0.13170000000000001</v>
      </c>
      <c r="L320" s="1">
        <v>7.4789999999999995E-2</v>
      </c>
      <c r="M320" s="1">
        <v>1.762</v>
      </c>
      <c r="N320" s="1">
        <v>7.8140000000000001E-2</v>
      </c>
      <c r="O320" s="1">
        <v>0.141900069444444</v>
      </c>
      <c r="P320" s="1">
        <v>-0.60347414876704286</v>
      </c>
      <c r="Q320" s="1">
        <v>0.29659999999999997</v>
      </c>
      <c r="R320" s="1">
        <v>1.6729999999999998E-2</v>
      </c>
      <c r="S320" s="1">
        <v>17.728631201434549</v>
      </c>
      <c r="T320" s="1">
        <v>0.15479999999999999</v>
      </c>
      <c r="U320" s="1">
        <v>4.8770000000000001E-2</v>
      </c>
      <c r="V320" s="1">
        <v>3.173</v>
      </c>
      <c r="W320" s="1">
        <v>1.506E-3</v>
      </c>
      <c r="X320" s="1">
        <v>3.3094033613445401E-3</v>
      </c>
      <c r="Y320" s="1">
        <v>0.1069</v>
      </c>
      <c r="Z320" s="1">
        <v>5.16E-2</v>
      </c>
      <c r="AA320" s="1">
        <v>2.0737999999999999</v>
      </c>
      <c r="AB320" s="1">
        <v>3.8098E-2</v>
      </c>
      <c r="AC320" s="1">
        <v>6.3054601265822796E-2</v>
      </c>
      <c r="AD320" s="1">
        <v>0.67464300919484588</v>
      </c>
    </row>
    <row r="321" spans="1:30" x14ac:dyDescent="0.25">
      <c r="A321" s="60" t="s">
        <v>1887</v>
      </c>
      <c r="B321" s="1" t="s">
        <v>113</v>
      </c>
      <c r="C321" s="1">
        <v>5.2760000000000001E-2</v>
      </c>
      <c r="D321" s="1">
        <v>7.0740000000000004E-3</v>
      </c>
      <c r="E321" s="1">
        <v>7.4582979926491371</v>
      </c>
      <c r="F321" s="1">
        <v>-3.3300000000000003E-2</v>
      </c>
      <c r="G321" s="1">
        <v>0.1168</v>
      </c>
      <c r="H321" s="1">
        <v>-0.28520000000000001</v>
      </c>
      <c r="I321" s="1">
        <v>0.77549999999999997</v>
      </c>
      <c r="J321" s="2">
        <v>0.85028616352201203</v>
      </c>
      <c r="K321" s="1">
        <v>2.4819999999999998E-3</v>
      </c>
      <c r="L321" s="1">
        <v>0.1323</v>
      </c>
      <c r="M321" s="1">
        <v>1.8759999999999999E-2</v>
      </c>
      <c r="N321" s="1">
        <v>0.98499999999999999</v>
      </c>
      <c r="O321" s="1">
        <v>0.99450772200772197</v>
      </c>
      <c r="P321" s="1">
        <v>-0.20275274774615856</v>
      </c>
      <c r="Q321" s="1">
        <v>6.4180000000000001E-2</v>
      </c>
      <c r="R321" s="1">
        <v>7.1380000000000002E-3</v>
      </c>
      <c r="S321" s="1">
        <v>8.991314093583636</v>
      </c>
      <c r="T321" s="1">
        <v>0.1323</v>
      </c>
      <c r="U321" s="1">
        <v>8.0740000000000006E-2</v>
      </c>
      <c r="V321" s="1">
        <v>1.639</v>
      </c>
      <c r="W321" s="1">
        <v>0.1012</v>
      </c>
      <c r="X321" s="1">
        <v>0.14304756756756801</v>
      </c>
      <c r="Y321" s="1">
        <v>0.1575</v>
      </c>
      <c r="Z321" s="1">
        <v>7.7700000000000005E-2</v>
      </c>
      <c r="AA321" s="1">
        <v>2.0274000000000001</v>
      </c>
      <c r="AB321" s="1">
        <v>4.2617000000000002E-2</v>
      </c>
      <c r="AC321" s="1">
        <v>7.0311328075709806E-2</v>
      </c>
      <c r="AD321" s="1">
        <v>-0.22489032816551635</v>
      </c>
    </row>
    <row r="322" spans="1:30" x14ac:dyDescent="0.25">
      <c r="A322" s="60" t="s">
        <v>1691</v>
      </c>
      <c r="B322" s="1" t="s">
        <v>120</v>
      </c>
      <c r="C322" s="1">
        <v>2.775E-2</v>
      </c>
      <c r="D322" s="1">
        <v>3.2139999999999998E-3</v>
      </c>
      <c r="E322" s="1">
        <v>8.6341008089607971</v>
      </c>
      <c r="F322" s="1">
        <v>-0.19309999999999999</v>
      </c>
      <c r="G322" s="1">
        <v>0.1138</v>
      </c>
      <c r="H322" s="1">
        <v>-1.696</v>
      </c>
      <c r="I322" s="1">
        <v>8.9819999999999997E-2</v>
      </c>
      <c r="J322" s="2">
        <v>0.17334265682656799</v>
      </c>
      <c r="K322" s="1">
        <v>-0.25109999999999999</v>
      </c>
      <c r="L322" s="1">
        <v>0.13350000000000001</v>
      </c>
      <c r="M322" s="1">
        <v>-1.881</v>
      </c>
      <c r="N322" s="1">
        <v>5.9909999999999998E-2</v>
      </c>
      <c r="O322" s="1">
        <v>0.111903321428571</v>
      </c>
      <c r="P322" s="1">
        <v>0.33063228813359735</v>
      </c>
      <c r="Q322" s="1">
        <v>3.6470000000000002E-2</v>
      </c>
      <c r="R322" s="1">
        <v>3.0209999999999998E-3</v>
      </c>
      <c r="S322" s="1">
        <v>12.072161535915262</v>
      </c>
      <c r="T322" s="1">
        <v>-0.1928</v>
      </c>
      <c r="U322" s="1">
        <v>6.5909999999999996E-2</v>
      </c>
      <c r="V322" s="1">
        <v>-2.9260000000000002</v>
      </c>
      <c r="W322" s="1">
        <v>3.437E-3</v>
      </c>
      <c r="X322" s="1">
        <v>6.9794147286821699E-3</v>
      </c>
      <c r="Y322" s="1">
        <v>-0.14430000000000001</v>
      </c>
      <c r="Z322" s="1">
        <v>7.1400000000000005E-2</v>
      </c>
      <c r="AA322" s="1">
        <v>-2.0200999999999998</v>
      </c>
      <c r="AB322" s="1">
        <v>4.3374999999999997E-2</v>
      </c>
      <c r="AC322" s="1">
        <v>7.1336871069182406E-2</v>
      </c>
      <c r="AD322" s="1">
        <v>-0.49912315108754707</v>
      </c>
    </row>
    <row r="323" spans="1:30" x14ac:dyDescent="0.25">
      <c r="A323" s="60" t="s">
        <v>1690</v>
      </c>
      <c r="B323" s="1" t="s">
        <v>115</v>
      </c>
      <c r="C323" s="1">
        <v>0.46300000000000002</v>
      </c>
      <c r="D323" s="1">
        <v>3.2759999999999997E-2</v>
      </c>
      <c r="E323" s="1">
        <v>14.133089133089134</v>
      </c>
      <c r="F323" s="1">
        <v>-0.1023</v>
      </c>
      <c r="G323" s="1">
        <v>6.6379999999999995E-2</v>
      </c>
      <c r="H323" s="1">
        <v>-1.5409999999999999</v>
      </c>
      <c r="I323" s="1">
        <v>0.1232</v>
      </c>
      <c r="J323" s="2">
        <v>0.219909897610922</v>
      </c>
      <c r="K323" s="1">
        <v>-0.15160000000000001</v>
      </c>
      <c r="L323" s="1">
        <v>6.8510000000000001E-2</v>
      </c>
      <c r="M323" s="1">
        <v>-2.2130000000000001</v>
      </c>
      <c r="N323" s="1">
        <v>2.6880000000000001E-2</v>
      </c>
      <c r="O323" s="1">
        <v>5.7147317073170702E-2</v>
      </c>
      <c r="P323" s="1">
        <v>0.51680656840373262</v>
      </c>
      <c r="Q323" s="1">
        <v>0.47420000000000001</v>
      </c>
      <c r="R323" s="1">
        <v>2.8580000000000001E-2</v>
      </c>
      <c r="S323" s="1">
        <v>16.592022393282015</v>
      </c>
      <c r="T323" s="1">
        <v>-0.1051</v>
      </c>
      <c r="U323" s="1">
        <v>4.0300000000000002E-2</v>
      </c>
      <c r="V323" s="1">
        <v>-2.6080000000000001</v>
      </c>
      <c r="W323" s="1">
        <v>9.1079999999999998E-3</v>
      </c>
      <c r="X323" s="1">
        <v>1.7259E-2</v>
      </c>
      <c r="Y323" s="1">
        <v>-8.7499999999999994E-2</v>
      </c>
      <c r="Z323" s="1">
        <v>4.41E-2</v>
      </c>
      <c r="AA323" s="1">
        <v>-1.9809000000000001</v>
      </c>
      <c r="AB323" s="1">
        <v>4.7600000000000003E-2</v>
      </c>
      <c r="AC323" s="1">
        <v>7.8040125391849499E-2</v>
      </c>
      <c r="AD323" s="1">
        <v>-0.29460863926441999</v>
      </c>
    </row>
    <row r="324" spans="1:30" x14ac:dyDescent="0.25">
      <c r="A324" s="60">
        <v>5556</v>
      </c>
      <c r="B324" s="1" t="s">
        <v>127</v>
      </c>
      <c r="C324" s="1">
        <v>0.13150000000000001</v>
      </c>
      <c r="D324" s="1">
        <v>2.9360000000000001E-2</v>
      </c>
      <c r="E324" s="1">
        <v>4.4788828337874662</v>
      </c>
      <c r="F324" s="1">
        <v>-9.0950000000000003E-2</v>
      </c>
      <c r="G324" s="1">
        <v>0.14249999999999999</v>
      </c>
      <c r="H324" s="1">
        <v>-0.63819999999999999</v>
      </c>
      <c r="I324" s="1">
        <v>0.52329999999999999</v>
      </c>
      <c r="J324" s="2">
        <v>0.64854478672985805</v>
      </c>
      <c r="K324" s="1">
        <v>-0.32169999999999999</v>
      </c>
      <c r="L324" s="1">
        <v>0.1646</v>
      </c>
      <c r="M324" s="1">
        <v>-1.954</v>
      </c>
      <c r="N324" s="1">
        <v>5.0659999999999997E-2</v>
      </c>
      <c r="O324" s="1">
        <v>9.6697737226277405E-2</v>
      </c>
      <c r="P324" s="1">
        <v>1.0598764483909486</v>
      </c>
      <c r="Q324" s="1">
        <v>0.14219999999999999</v>
      </c>
      <c r="R324" s="1">
        <v>2.7629999999999998E-2</v>
      </c>
      <c r="S324" s="1">
        <v>5.1465798045602602</v>
      </c>
      <c r="T324" s="1">
        <v>-0.22309999999999999</v>
      </c>
      <c r="U324" s="1">
        <v>0.1024</v>
      </c>
      <c r="V324" s="1">
        <v>-2.1789999999999998</v>
      </c>
      <c r="W324" s="1">
        <v>2.9319999999999999E-2</v>
      </c>
      <c r="X324" s="1">
        <v>4.9148589743589703E-2</v>
      </c>
      <c r="Y324" s="1">
        <v>-0.21609999999999999</v>
      </c>
      <c r="Z324" s="1">
        <v>0.10929999999999999</v>
      </c>
      <c r="AA324" s="1">
        <v>-1.9776</v>
      </c>
      <c r="AB324" s="1">
        <v>4.7976999999999999E-2</v>
      </c>
      <c r="AC324" s="1">
        <v>7.8412409375000006E-2</v>
      </c>
      <c r="AD324" s="1">
        <v>-4.6737084993946194E-2</v>
      </c>
    </row>
    <row r="325" spans="1:30" x14ac:dyDescent="0.25">
      <c r="A325" s="60" t="s">
        <v>1689</v>
      </c>
      <c r="B325" s="1" t="s">
        <v>128</v>
      </c>
      <c r="C325" s="1">
        <v>4.623E-2</v>
      </c>
      <c r="D325" s="1">
        <v>4.1060000000000003E-3</v>
      </c>
      <c r="E325" s="1">
        <v>11.259132976132488</v>
      </c>
      <c r="F325" s="1">
        <v>0.1061</v>
      </c>
      <c r="G325" s="1">
        <v>8.2629999999999995E-2</v>
      </c>
      <c r="H325" s="1">
        <v>1.284</v>
      </c>
      <c r="I325" s="1">
        <v>0.19919999999999999</v>
      </c>
      <c r="J325" s="2">
        <v>0.31666139817629202</v>
      </c>
      <c r="K325" s="1">
        <v>6.9830000000000003E-2</v>
      </c>
      <c r="L325" s="1">
        <v>9.7129999999999994E-2</v>
      </c>
      <c r="M325" s="1">
        <v>0.71899999999999997</v>
      </c>
      <c r="N325" s="1">
        <v>0.47220000000000001</v>
      </c>
      <c r="O325" s="1">
        <v>0.59223165467625905</v>
      </c>
      <c r="P325" s="1">
        <v>0.28442069553289773</v>
      </c>
      <c r="Q325" s="1">
        <v>2.409E-2</v>
      </c>
      <c r="R325" s="1">
        <v>2.4740000000000001E-3</v>
      </c>
      <c r="S325" s="1">
        <v>9.7372675828617616</v>
      </c>
      <c r="T325" s="1">
        <v>0.21129999999999999</v>
      </c>
      <c r="U325" s="1">
        <v>8.3909999999999998E-2</v>
      </c>
      <c r="V325" s="1">
        <v>2.5190000000000001</v>
      </c>
      <c r="W325" s="1">
        <v>1.1780000000000001E-2</v>
      </c>
      <c r="X325" s="1">
        <v>2.1596608391608402E-2</v>
      </c>
      <c r="Y325" s="1">
        <v>0.16500000000000001</v>
      </c>
      <c r="Z325" s="1">
        <v>8.4000000000000005E-2</v>
      </c>
      <c r="AA325" s="1">
        <v>1.9654</v>
      </c>
      <c r="AB325" s="1">
        <v>5.0361999999999997E-2</v>
      </c>
      <c r="AC325" s="1">
        <v>8.0424691588785097E-2</v>
      </c>
      <c r="AD325" s="1">
        <v>0.3899593742601975</v>
      </c>
    </row>
    <row r="326" spans="1:30" x14ac:dyDescent="0.25">
      <c r="A326" s="60" t="s">
        <v>1688</v>
      </c>
      <c r="B326" s="1" t="s">
        <v>118</v>
      </c>
      <c r="C326" s="1">
        <v>1.9179999999999999E-2</v>
      </c>
      <c r="D326" s="1">
        <v>3.6909999999999998E-3</v>
      </c>
      <c r="E326" s="1">
        <v>5.1964237334055809</v>
      </c>
      <c r="F326" s="1">
        <v>-4.3819999999999998E-2</v>
      </c>
      <c r="G326" s="1">
        <v>0.1232</v>
      </c>
      <c r="H326" s="1">
        <v>-0.35560000000000003</v>
      </c>
      <c r="I326" s="1">
        <v>0.72219999999999995</v>
      </c>
      <c r="J326" s="2">
        <v>0.82159783080260296</v>
      </c>
      <c r="K326" s="1">
        <v>-1.1039999999999999E-2</v>
      </c>
      <c r="L326" s="1">
        <v>0.14369999999999999</v>
      </c>
      <c r="M326" s="1">
        <v>-7.6789999999999997E-2</v>
      </c>
      <c r="N326" s="1">
        <v>0.93879999999999997</v>
      </c>
      <c r="O326" s="1">
        <v>0.97226217821782202</v>
      </c>
      <c r="P326" s="1">
        <v>-0.17318014172557553</v>
      </c>
      <c r="Q326" s="1">
        <v>2.2100000000000002E-2</v>
      </c>
      <c r="R326" s="1">
        <v>2.8969999999999998E-3</v>
      </c>
      <c r="S326" s="1">
        <v>7.6285812909906809</v>
      </c>
      <c r="T326" s="1">
        <v>0.22789999999999999</v>
      </c>
      <c r="U326" s="1">
        <v>9.1109999999999997E-2</v>
      </c>
      <c r="V326" s="1">
        <v>2.5019999999999998</v>
      </c>
      <c r="W326" s="1">
        <v>1.235E-2</v>
      </c>
      <c r="X326" s="1">
        <v>2.2427256944444401E-2</v>
      </c>
      <c r="Y326" s="1">
        <v>0.17560000000000001</v>
      </c>
      <c r="Z326" s="1">
        <v>9.0200000000000002E-2</v>
      </c>
      <c r="AA326" s="1">
        <v>1.9460999999999999</v>
      </c>
      <c r="AB326" s="1">
        <v>5.1638000000000003E-2</v>
      </c>
      <c r="AC326" s="1">
        <v>8.3871658385093195E-2</v>
      </c>
      <c r="AD326" s="1">
        <v>0.40793358191640672</v>
      </c>
    </row>
    <row r="327" spans="1:30" x14ac:dyDescent="0.25">
      <c r="A327" s="60" t="s">
        <v>1888</v>
      </c>
      <c r="B327" s="1" t="s">
        <v>126</v>
      </c>
      <c r="C327" s="1">
        <v>0.18160000000000001</v>
      </c>
      <c r="D327" s="1">
        <v>1.7659999999999999E-2</v>
      </c>
      <c r="E327" s="1">
        <v>10.283125707814271</v>
      </c>
      <c r="F327" s="1">
        <v>0.25779999999999997</v>
      </c>
      <c r="G327" s="1">
        <v>8.7859999999999994E-2</v>
      </c>
      <c r="H327" s="1">
        <v>2.9340000000000002</v>
      </c>
      <c r="I327" s="1">
        <v>3.3449999999999999E-3</v>
      </c>
      <c r="J327" s="2">
        <v>1.0230614035087701E-2</v>
      </c>
      <c r="K327" s="1">
        <v>0.25230000000000002</v>
      </c>
      <c r="L327" s="1">
        <v>0.1067</v>
      </c>
      <c r="M327" s="1">
        <v>2.3639999999999999</v>
      </c>
      <c r="N327" s="1">
        <v>1.8079999999999999E-2</v>
      </c>
      <c r="O327" s="1">
        <v>4.1314716157205202E-2</v>
      </c>
      <c r="P327" s="1">
        <v>3.9792155984914902E-2</v>
      </c>
      <c r="Q327" s="1">
        <v>0.21890000000000001</v>
      </c>
      <c r="R327" s="1">
        <v>1.78E-2</v>
      </c>
      <c r="S327" s="1">
        <v>12.297752808988765</v>
      </c>
      <c r="T327" s="1">
        <v>6.5079999999999999E-2</v>
      </c>
      <c r="U327" s="1">
        <v>6.565E-2</v>
      </c>
      <c r="V327" s="1">
        <v>0.99129999999999996</v>
      </c>
      <c r="W327" s="1">
        <v>0.32150000000000001</v>
      </c>
      <c r="X327" s="1">
        <v>0.38128004535147397</v>
      </c>
      <c r="Y327" s="1">
        <v>0.12180000000000001</v>
      </c>
      <c r="Z327" s="1">
        <v>6.2600000000000003E-2</v>
      </c>
      <c r="AA327" s="1">
        <v>1.9439</v>
      </c>
      <c r="AB327" s="1">
        <v>5.1900000000000002E-2</v>
      </c>
      <c r="AC327" s="1">
        <v>8.4036222910216701E-2</v>
      </c>
      <c r="AD327" s="1">
        <v>-0.62527500646565215</v>
      </c>
    </row>
    <row r="328" spans="1:30" x14ac:dyDescent="0.25">
      <c r="A328" s="60" t="s">
        <v>1889</v>
      </c>
      <c r="B328" s="1" t="s">
        <v>118</v>
      </c>
      <c r="C328" s="1">
        <v>1.721E-2</v>
      </c>
      <c r="D328" s="1">
        <v>3.209E-3</v>
      </c>
      <c r="E328" s="1">
        <v>5.3630414459333124</v>
      </c>
      <c r="F328" s="1">
        <v>-9.7070000000000004E-2</v>
      </c>
      <c r="G328" s="1">
        <v>0.1391</v>
      </c>
      <c r="H328" s="1">
        <v>-0.69779999999999998</v>
      </c>
      <c r="I328" s="1">
        <v>0.48530000000000001</v>
      </c>
      <c r="J328" s="2">
        <v>0.62056699266503701</v>
      </c>
      <c r="K328" s="1">
        <v>-7.1309999999999998E-2</v>
      </c>
      <c r="L328" s="1">
        <v>0.1376</v>
      </c>
      <c r="M328" s="1">
        <v>-0.51829999999999998</v>
      </c>
      <c r="N328" s="1">
        <v>0.60429999999999995</v>
      </c>
      <c r="O328" s="1">
        <v>0.715042760180995</v>
      </c>
      <c r="P328" s="1">
        <v>-0.13165741265348502</v>
      </c>
      <c r="Q328" s="1">
        <v>2.256E-2</v>
      </c>
      <c r="R328" s="1">
        <v>3.032E-3</v>
      </c>
      <c r="S328" s="1">
        <v>7.4406332453825863</v>
      </c>
      <c r="T328" s="1">
        <v>0.16589999999999999</v>
      </c>
      <c r="U328" s="1">
        <v>7.7499999999999999E-2</v>
      </c>
      <c r="V328" s="1">
        <v>2.14</v>
      </c>
      <c r="W328" s="1">
        <v>3.2349999999999997E-2</v>
      </c>
      <c r="X328" s="1">
        <v>5.2707320872274102E-2</v>
      </c>
      <c r="Y328" s="1">
        <v>0.15840000000000001</v>
      </c>
      <c r="Z328" s="1">
        <v>8.1500000000000003E-2</v>
      </c>
      <c r="AA328" s="1">
        <v>1.9421999999999999</v>
      </c>
      <c r="AB328" s="1">
        <v>5.2115000000000002E-2</v>
      </c>
      <c r="AC328" s="1">
        <v>8.4123904320987694E-2</v>
      </c>
      <c r="AD328" s="1">
        <v>6.6687087568267078E-2</v>
      </c>
    </row>
    <row r="329" spans="1:30" x14ac:dyDescent="0.25">
      <c r="A329" s="60" t="s">
        <v>1687</v>
      </c>
      <c r="B329" s="1" t="s">
        <v>131</v>
      </c>
      <c r="C329" s="1">
        <v>3.6209999999999999E-2</v>
      </c>
      <c r="D329" s="1">
        <v>4.2430000000000002E-3</v>
      </c>
      <c r="E329" s="1">
        <v>8.5340560923874609</v>
      </c>
      <c r="F329" s="1">
        <v>0.15129999999999999</v>
      </c>
      <c r="G329" s="1">
        <v>9.8330000000000001E-2</v>
      </c>
      <c r="H329" s="1">
        <v>1.5389999999999999</v>
      </c>
      <c r="I329" s="1">
        <v>0.12379999999999999</v>
      </c>
      <c r="J329" s="2">
        <v>0.22022925170068</v>
      </c>
      <c r="K329" s="1">
        <v>5.9830000000000001E-2</v>
      </c>
      <c r="L329" s="1">
        <v>0.10150000000000001</v>
      </c>
      <c r="M329" s="1">
        <v>0.58930000000000005</v>
      </c>
      <c r="N329" s="1">
        <v>0.55569999999999997</v>
      </c>
      <c r="O329" s="1">
        <v>0.67120346420323296</v>
      </c>
      <c r="P329" s="1">
        <v>0.64725937611402073</v>
      </c>
      <c r="Q329" s="1">
        <v>1.0160000000000001E-2</v>
      </c>
      <c r="R329" s="1">
        <v>2.4350000000000001E-3</v>
      </c>
      <c r="S329" s="1">
        <v>4.1724845995893221</v>
      </c>
      <c r="T329" s="1">
        <v>0.27210000000000001</v>
      </c>
      <c r="U329" s="1">
        <v>0.1153</v>
      </c>
      <c r="V329" s="1">
        <v>2.359</v>
      </c>
      <c r="W329" s="1">
        <v>1.83E-2</v>
      </c>
      <c r="X329" s="1">
        <v>3.2225252525252497E-2</v>
      </c>
      <c r="Y329" s="1">
        <v>0.2424</v>
      </c>
      <c r="Z329" s="1">
        <v>0.12509999999999999</v>
      </c>
      <c r="AA329" s="1">
        <v>1.9369000000000001</v>
      </c>
      <c r="AB329" s="1">
        <v>5.2759E-2</v>
      </c>
      <c r="AC329" s="1">
        <v>8.4901406153846198E-2</v>
      </c>
      <c r="AD329" s="1">
        <v>0.1745727383554419</v>
      </c>
    </row>
    <row r="330" spans="1:30" x14ac:dyDescent="0.25">
      <c r="A330" s="60" t="s">
        <v>1890</v>
      </c>
      <c r="B330" s="1" t="s">
        <v>114</v>
      </c>
      <c r="C330" s="1">
        <v>2.733E-2</v>
      </c>
      <c r="D330" s="1">
        <v>4.457E-3</v>
      </c>
      <c r="E330" s="1">
        <v>6.1319273053623515</v>
      </c>
      <c r="F330" s="1">
        <v>-1.753E-2</v>
      </c>
      <c r="G330" s="1">
        <v>0.112</v>
      </c>
      <c r="H330" s="1">
        <v>-0.1565</v>
      </c>
      <c r="I330" s="1">
        <v>0.87560000000000004</v>
      </c>
      <c r="J330" s="2">
        <v>0.91938997995992</v>
      </c>
      <c r="K330" s="1">
        <v>6.0740000000000002E-2</v>
      </c>
      <c r="L330" s="1">
        <v>0.13270000000000001</v>
      </c>
      <c r="M330" s="1">
        <v>0.45779999999999998</v>
      </c>
      <c r="N330" s="1">
        <v>0.64710000000000001</v>
      </c>
      <c r="O330" s="1">
        <v>0.74380945054945002</v>
      </c>
      <c r="P330" s="1">
        <v>-0.45074195241908938</v>
      </c>
      <c r="Q330" s="1">
        <v>3.2620000000000003E-2</v>
      </c>
      <c r="R330" s="1">
        <v>4.1840000000000002E-3</v>
      </c>
      <c r="S330" s="1">
        <v>7.7963671128107075</v>
      </c>
      <c r="T330" s="1">
        <v>-0.13170000000000001</v>
      </c>
      <c r="U330" s="1">
        <v>7.3760000000000006E-2</v>
      </c>
      <c r="V330" s="1">
        <v>-1.786</v>
      </c>
      <c r="W330" s="1">
        <v>7.4050000000000005E-2</v>
      </c>
      <c r="X330" s="1">
        <v>0.10971147308781901</v>
      </c>
      <c r="Y330" s="1">
        <v>-0.13730000000000001</v>
      </c>
      <c r="Z330" s="1">
        <v>7.1199999999999999E-2</v>
      </c>
      <c r="AA330" s="1">
        <v>-1.9272</v>
      </c>
      <c r="AB330" s="1">
        <v>5.3957999999999999E-2</v>
      </c>
      <c r="AC330" s="1">
        <v>8.6564521472392603E-2</v>
      </c>
      <c r="AD330" s="1">
        <v>5.4624456867684391E-2</v>
      </c>
    </row>
    <row r="331" spans="1:30" x14ac:dyDescent="0.25">
      <c r="A331" s="60">
        <v>1737</v>
      </c>
      <c r="B331" s="1" t="s">
        <v>122</v>
      </c>
      <c r="C331" s="1">
        <v>0.1245</v>
      </c>
      <c r="D331" s="1">
        <v>2.3879999999999998E-2</v>
      </c>
      <c r="E331" s="1">
        <v>5.2135678391959805</v>
      </c>
      <c r="F331" s="1">
        <v>0.12089999999999999</v>
      </c>
      <c r="G331" s="1">
        <v>6.4170000000000005E-2</v>
      </c>
      <c r="H331" s="1">
        <v>1.8839999999999999</v>
      </c>
      <c r="I331" s="1">
        <v>5.9580000000000001E-2</v>
      </c>
      <c r="J331" s="2">
        <v>0.1217609375</v>
      </c>
      <c r="K331" s="1">
        <v>0.11890000000000001</v>
      </c>
      <c r="L331" s="1">
        <v>7.1970000000000006E-2</v>
      </c>
      <c r="M331" s="1">
        <v>1.6519999999999999</v>
      </c>
      <c r="N331" s="1">
        <v>9.8619999999999999E-2</v>
      </c>
      <c r="O331" s="1">
        <v>0.170639537953795</v>
      </c>
      <c r="P331" s="1">
        <v>2.0741855648006426E-2</v>
      </c>
      <c r="Q331" s="1">
        <v>0.1074</v>
      </c>
      <c r="R331" s="1">
        <v>2.3769999999999999E-2</v>
      </c>
      <c r="S331" s="1">
        <v>4.5183003786285232</v>
      </c>
      <c r="T331" s="1">
        <v>8.1970000000000001E-2</v>
      </c>
      <c r="U331" s="1">
        <v>5.4379999999999998E-2</v>
      </c>
      <c r="V331" s="1">
        <v>1.5069999999999999</v>
      </c>
      <c r="W331" s="1">
        <v>0.13170000000000001</v>
      </c>
      <c r="X331" s="1">
        <v>0.17752345360824701</v>
      </c>
      <c r="Y331" s="1">
        <v>0.1028</v>
      </c>
      <c r="Z331" s="1">
        <v>5.3600000000000002E-2</v>
      </c>
      <c r="AA331" s="1">
        <v>1.9187000000000001</v>
      </c>
      <c r="AB331" s="1">
        <v>5.5E-2</v>
      </c>
      <c r="AC331" s="1">
        <v>8.7966360856269105E-2</v>
      </c>
      <c r="AD331" s="1">
        <v>-0.27280329668441033</v>
      </c>
    </row>
    <row r="332" spans="1:30" x14ac:dyDescent="0.25">
      <c r="A332" s="60" t="s">
        <v>1686</v>
      </c>
      <c r="B332" s="1" t="s">
        <v>117</v>
      </c>
      <c r="C332" s="1">
        <v>0.33090000000000003</v>
      </c>
      <c r="D332" s="1">
        <v>1.6029999999999999E-2</v>
      </c>
      <c r="E332" s="1">
        <v>20.642545227698069</v>
      </c>
      <c r="F332" s="1">
        <v>1.9869999999999999E-2</v>
      </c>
      <c r="G332" s="1">
        <v>4.53E-2</v>
      </c>
      <c r="H332" s="1">
        <v>0.43869999999999998</v>
      </c>
      <c r="I332" s="1">
        <v>0.66090000000000004</v>
      </c>
      <c r="J332" s="2">
        <v>0.768112666666667</v>
      </c>
      <c r="K332" s="1">
        <v>2.3769999999999999E-2</v>
      </c>
      <c r="L332" s="1">
        <v>5.4120000000000001E-2</v>
      </c>
      <c r="M332" s="1">
        <v>0.43919999999999998</v>
      </c>
      <c r="N332" s="1">
        <v>0.66049999999999998</v>
      </c>
      <c r="O332" s="1">
        <v>0.75423908296943198</v>
      </c>
      <c r="P332" s="1">
        <v>-5.5259064542448853E-2</v>
      </c>
      <c r="Q332" s="1">
        <v>0.30520000000000003</v>
      </c>
      <c r="R332" s="1">
        <v>1.2460000000000001E-2</v>
      </c>
      <c r="S332" s="1">
        <v>24.49438202247191</v>
      </c>
      <c r="T332" s="1">
        <v>0.12839999999999999</v>
      </c>
      <c r="U332" s="1">
        <v>3.696E-2</v>
      </c>
      <c r="V332" s="1">
        <v>3.4740000000000002</v>
      </c>
      <c r="W332" s="1">
        <v>5.1270000000000005E-4</v>
      </c>
      <c r="X332" s="1">
        <v>1.2904019230769201E-3</v>
      </c>
      <c r="Y332" s="1">
        <v>7.4200000000000002E-2</v>
      </c>
      <c r="Z332" s="1">
        <v>3.8800000000000001E-2</v>
      </c>
      <c r="AA332" s="1">
        <v>1.9103000000000001</v>
      </c>
      <c r="AB332" s="1">
        <v>5.6099999999999997E-2</v>
      </c>
      <c r="AC332" s="1">
        <v>8.9452134146341497E-2</v>
      </c>
      <c r="AD332" s="1">
        <v>1.0114543060932075</v>
      </c>
    </row>
    <row r="333" spans="1:30" x14ac:dyDescent="0.25">
      <c r="A333" s="60" t="s">
        <v>1891</v>
      </c>
      <c r="B333" s="1" t="s">
        <v>126</v>
      </c>
      <c r="C333" s="1">
        <v>0.2883</v>
      </c>
      <c r="D333" s="1">
        <v>2.0209999999999999E-2</v>
      </c>
      <c r="E333" s="1">
        <v>14.265215239980209</v>
      </c>
      <c r="F333" s="1">
        <v>8.8289999999999993E-2</v>
      </c>
      <c r="G333" s="1">
        <v>7.0199999999999999E-2</v>
      </c>
      <c r="H333" s="1">
        <v>1.258</v>
      </c>
      <c r="I333" s="1">
        <v>0.20849999999999999</v>
      </c>
      <c r="J333" s="2">
        <v>0.32836257485029902</v>
      </c>
      <c r="K333" s="1">
        <v>8.7940000000000004E-2</v>
      </c>
      <c r="L333" s="1">
        <v>7.6539999999999997E-2</v>
      </c>
      <c r="M333" s="1">
        <v>1.149</v>
      </c>
      <c r="N333" s="1">
        <v>0.25059999999999999</v>
      </c>
      <c r="O333" s="1">
        <v>0.37446800000000002</v>
      </c>
      <c r="P333" s="1">
        <v>3.36999727786795E-3</v>
      </c>
      <c r="Q333" s="1">
        <v>0.30080000000000001</v>
      </c>
      <c r="R333" s="1">
        <v>2.1839999999999998E-2</v>
      </c>
      <c r="S333" s="1">
        <v>13.772893772893774</v>
      </c>
      <c r="T333" s="1">
        <v>9.4339999999999993E-2</v>
      </c>
      <c r="U333" s="1">
        <v>5.4600000000000003E-2</v>
      </c>
      <c r="V333" s="1">
        <v>1.728</v>
      </c>
      <c r="W333" s="1">
        <v>8.4000000000000005E-2</v>
      </c>
      <c r="X333" s="1">
        <v>0.121695290858726</v>
      </c>
      <c r="Y333" s="1">
        <v>0.1096</v>
      </c>
      <c r="Z333" s="1">
        <v>5.7500000000000002E-2</v>
      </c>
      <c r="AA333" s="1">
        <v>1.9046000000000001</v>
      </c>
      <c r="AB333" s="1">
        <v>5.6834999999999997E-2</v>
      </c>
      <c r="AC333" s="1">
        <v>9.0336363636363604E-2</v>
      </c>
      <c r="AD333" s="1">
        <v>-0.19245032235663234</v>
      </c>
    </row>
    <row r="334" spans="1:30" x14ac:dyDescent="0.25">
      <c r="A334" s="60">
        <v>1309</v>
      </c>
      <c r="B334" s="1" t="s">
        <v>120</v>
      </c>
      <c r="C334" s="1">
        <v>6.3930000000000001E-2</v>
      </c>
      <c r="D334" s="1">
        <v>4.8320000000000004E-3</v>
      </c>
      <c r="E334" s="1">
        <v>13.230546357615893</v>
      </c>
      <c r="F334" s="1">
        <v>-7.0519999999999999E-2</v>
      </c>
      <c r="G334" s="1">
        <v>7.6380000000000003E-2</v>
      </c>
      <c r="H334" s="1">
        <v>-0.92330000000000001</v>
      </c>
      <c r="I334" s="1">
        <v>0.35580000000000001</v>
      </c>
      <c r="J334" s="2">
        <v>0.494902659574468</v>
      </c>
      <c r="K334" s="1">
        <v>-0.1094</v>
      </c>
      <c r="L334" s="1">
        <v>8.7499999999999994E-2</v>
      </c>
      <c r="M334" s="1">
        <v>-1.2509999999999999</v>
      </c>
      <c r="N334" s="1">
        <v>0.21099999999999999</v>
      </c>
      <c r="O334" s="1">
        <v>0.32170581395348802</v>
      </c>
      <c r="P334" s="1">
        <v>0.33474784979964672</v>
      </c>
      <c r="Q334" s="1">
        <v>6.3500000000000001E-2</v>
      </c>
      <c r="R334" s="1">
        <v>4.3639999999999998E-3</v>
      </c>
      <c r="S334" s="1">
        <v>14.550870760769937</v>
      </c>
      <c r="T334" s="1">
        <v>-8.6440000000000003E-2</v>
      </c>
      <c r="U334" s="1">
        <v>5.4239999999999997E-2</v>
      </c>
      <c r="V334" s="1">
        <v>-1.5940000000000001</v>
      </c>
      <c r="W334" s="1">
        <v>0.111</v>
      </c>
      <c r="X334" s="1">
        <v>0.15398673740053001</v>
      </c>
      <c r="Y334" s="1">
        <v>-0.1013</v>
      </c>
      <c r="Z334" s="1">
        <v>5.3199999999999997E-2</v>
      </c>
      <c r="AA334" s="1">
        <v>-1.9034</v>
      </c>
      <c r="AB334" s="1">
        <v>5.7000000000000002E-2</v>
      </c>
      <c r="AC334" s="1">
        <v>9.0336363636363604E-2</v>
      </c>
      <c r="AD334" s="1">
        <v>0.1955903672228958</v>
      </c>
    </row>
    <row r="335" spans="1:30" x14ac:dyDescent="0.25">
      <c r="A335" s="60" t="s">
        <v>1892</v>
      </c>
      <c r="B335" s="1" t="s">
        <v>126</v>
      </c>
      <c r="C335" s="1">
        <v>0.22009999999999999</v>
      </c>
      <c r="D335" s="1">
        <v>1.8180000000000002E-2</v>
      </c>
      <c r="E335" s="1">
        <v>12.106710671067106</v>
      </c>
      <c r="F335" s="1">
        <v>0.14510000000000001</v>
      </c>
      <c r="G335" s="1">
        <v>8.6819999999999994E-2</v>
      </c>
      <c r="H335" s="1">
        <v>1.671</v>
      </c>
      <c r="I335" s="1">
        <v>9.4640000000000002E-2</v>
      </c>
      <c r="J335" s="2">
        <v>0.18064496350365</v>
      </c>
      <c r="K335" s="1">
        <v>4.0030000000000003E-2</v>
      </c>
      <c r="L335" s="1">
        <v>0.1046</v>
      </c>
      <c r="M335" s="1">
        <v>0.38269999999999998</v>
      </c>
      <c r="N335" s="1">
        <v>0.70199999999999996</v>
      </c>
      <c r="O335" s="1">
        <v>0.78449999999999998</v>
      </c>
      <c r="P335" s="1">
        <v>0.7729314859292935</v>
      </c>
      <c r="Q335" s="1">
        <v>0.21709999999999999</v>
      </c>
      <c r="R335" s="1">
        <v>1.5980000000000001E-2</v>
      </c>
      <c r="S335" s="1">
        <v>13.585732165206506</v>
      </c>
      <c r="T335" s="1">
        <v>0.11360000000000001</v>
      </c>
      <c r="U335" s="1">
        <v>6.2010000000000003E-2</v>
      </c>
      <c r="V335" s="1">
        <v>1.8320000000000001</v>
      </c>
      <c r="W335" s="1">
        <v>6.701E-2</v>
      </c>
      <c r="X335" s="1">
        <v>0.10041899713466999</v>
      </c>
      <c r="Y335" s="1">
        <v>0.12</v>
      </c>
      <c r="Z335" s="1">
        <v>6.3299999999999995E-2</v>
      </c>
      <c r="AA335" s="1">
        <v>1.8952</v>
      </c>
      <c r="AB335" s="1">
        <v>5.806E-2</v>
      </c>
      <c r="AC335" s="1">
        <v>9.1738308157099699E-2</v>
      </c>
      <c r="AD335" s="1">
        <v>-7.2224780497899543E-2</v>
      </c>
    </row>
    <row r="336" spans="1:30" x14ac:dyDescent="0.25">
      <c r="A336" s="60">
        <v>2926</v>
      </c>
      <c r="B336" s="1" t="s">
        <v>113</v>
      </c>
      <c r="C336" s="1">
        <v>5.0819999999999997E-2</v>
      </c>
      <c r="D336" s="1">
        <v>1.0630000000000001E-2</v>
      </c>
      <c r="E336" s="1">
        <v>4.780809031044214</v>
      </c>
      <c r="F336" s="1">
        <v>7.4209999999999998E-2</v>
      </c>
      <c r="G336" s="1">
        <v>0.1288</v>
      </c>
      <c r="H336" s="1">
        <v>0.57620000000000005</v>
      </c>
      <c r="I336" s="1">
        <v>0.5645</v>
      </c>
      <c r="J336" s="2">
        <v>0.68979789719626206</v>
      </c>
      <c r="K336" s="1">
        <v>0.17230000000000001</v>
      </c>
      <c r="L336" s="1">
        <v>0.14860000000000001</v>
      </c>
      <c r="M336" s="1">
        <v>1.159</v>
      </c>
      <c r="N336" s="1">
        <v>0.24640000000000001</v>
      </c>
      <c r="O336" s="1">
        <v>0.36924699140401102</v>
      </c>
      <c r="P336" s="1">
        <v>-0.4988038387255565</v>
      </c>
      <c r="Q336" s="1">
        <v>5.8189999999999999E-2</v>
      </c>
      <c r="R336" s="1">
        <v>1.3129999999999999E-2</v>
      </c>
      <c r="S336" s="1">
        <v>4.4318354912414319</v>
      </c>
      <c r="T336" s="1">
        <v>0.2195</v>
      </c>
      <c r="U336" s="1">
        <v>0.1057</v>
      </c>
      <c r="V336" s="1">
        <v>2.077</v>
      </c>
      <c r="W336" s="1">
        <v>3.7830000000000003E-2</v>
      </c>
      <c r="X336" s="1">
        <v>6.0504862385321101E-2</v>
      </c>
      <c r="Y336" s="1">
        <v>0.20469999999999999</v>
      </c>
      <c r="Z336" s="1">
        <v>0.1082</v>
      </c>
      <c r="AA336" s="1">
        <v>1.8920999999999999</v>
      </c>
      <c r="AB336" s="1">
        <v>5.8471000000000002E-2</v>
      </c>
      <c r="AC336" s="1">
        <v>9.2109436746988002E-2</v>
      </c>
      <c r="AD336" s="1">
        <v>9.7844466107634476E-2</v>
      </c>
    </row>
    <row r="337" spans="1:30" x14ac:dyDescent="0.25">
      <c r="A337" s="60">
        <v>4260</v>
      </c>
      <c r="B337" s="1" t="s">
        <v>116</v>
      </c>
      <c r="C337" s="1">
        <v>0.13009999999999999</v>
      </c>
      <c r="D337" s="1">
        <v>2.852E-2</v>
      </c>
      <c r="E337" s="1">
        <v>4.5617110799438985</v>
      </c>
      <c r="F337" s="1">
        <v>-0.27350000000000002</v>
      </c>
      <c r="G337" s="1">
        <v>0.14380000000000001</v>
      </c>
      <c r="H337" s="1">
        <v>-1.9019999999999999</v>
      </c>
      <c r="I337" s="1">
        <v>5.7189999999999998E-2</v>
      </c>
      <c r="J337" s="2">
        <v>0.118388181818182</v>
      </c>
      <c r="K337" s="1">
        <v>-0.26340000000000002</v>
      </c>
      <c r="L337" s="1">
        <v>0.15690000000000001</v>
      </c>
      <c r="M337" s="1">
        <v>-1.679</v>
      </c>
      <c r="N337" s="1">
        <v>9.3179999999999999E-2</v>
      </c>
      <c r="O337" s="1">
        <v>0.16408464646464599</v>
      </c>
      <c r="P337" s="1">
        <v>-4.7456008602500731E-2</v>
      </c>
      <c r="Q337" s="1">
        <v>0.1014</v>
      </c>
      <c r="R337" s="1">
        <v>2.5010000000000001E-2</v>
      </c>
      <c r="S337" s="1">
        <v>4.0543782487005195</v>
      </c>
      <c r="T337" s="1">
        <v>-0.25459999999999999</v>
      </c>
      <c r="U337" s="1">
        <v>0.1096</v>
      </c>
      <c r="V337" s="1">
        <v>-2.323</v>
      </c>
      <c r="W337" s="1">
        <v>2.019E-2</v>
      </c>
      <c r="X337" s="1">
        <v>3.5197899999999997E-2</v>
      </c>
      <c r="Y337" s="1">
        <v>-0.21909999999999999</v>
      </c>
      <c r="Z337" s="1">
        <v>0.11609999999999999</v>
      </c>
      <c r="AA337" s="1">
        <v>-1.8862000000000001</v>
      </c>
      <c r="AB337" s="1">
        <v>5.9263000000000003E-2</v>
      </c>
      <c r="AC337" s="1">
        <v>9.2855988023952105E-2</v>
      </c>
      <c r="AD337" s="1">
        <v>-0.22234725116180334</v>
      </c>
    </row>
    <row r="338" spans="1:30" x14ac:dyDescent="0.25">
      <c r="A338" s="60">
        <v>1319</v>
      </c>
      <c r="B338" s="1" t="s">
        <v>120</v>
      </c>
      <c r="C338" s="1">
        <v>6.2839999999999993E-2</v>
      </c>
      <c r="D338" s="1">
        <v>4.6039999999999996E-3</v>
      </c>
      <c r="E338" s="1">
        <v>13.649000868809731</v>
      </c>
      <c r="F338" s="1">
        <v>-0.19450000000000001</v>
      </c>
      <c r="G338" s="1">
        <v>7.5609999999999997E-2</v>
      </c>
      <c r="H338" s="1">
        <v>-2.573</v>
      </c>
      <c r="I338" s="1">
        <v>1.009E-2</v>
      </c>
      <c r="J338" s="2">
        <v>2.62540796019901E-2</v>
      </c>
      <c r="K338" s="1">
        <v>-0.19</v>
      </c>
      <c r="L338" s="1">
        <v>9.0329999999999994E-2</v>
      </c>
      <c r="M338" s="1">
        <v>-2.1030000000000002</v>
      </c>
      <c r="N338" s="1">
        <v>3.5459999999999998E-2</v>
      </c>
      <c r="O338" s="1">
        <v>7.2161789883268504E-2</v>
      </c>
      <c r="P338" s="1">
        <v>-3.8200971344731376E-2</v>
      </c>
      <c r="Q338" s="1">
        <v>6.8919999999999995E-2</v>
      </c>
      <c r="R338" s="1">
        <v>3.9100000000000003E-3</v>
      </c>
      <c r="S338" s="1">
        <v>17.626598465473144</v>
      </c>
      <c r="T338" s="1">
        <v>-9.665E-2</v>
      </c>
      <c r="U338" s="1">
        <v>6.13E-2</v>
      </c>
      <c r="V338" s="1">
        <v>-1.577</v>
      </c>
      <c r="W338" s="1">
        <v>0.1149</v>
      </c>
      <c r="X338" s="1">
        <v>0.158555936675462</v>
      </c>
      <c r="Y338" s="1">
        <v>-0.1104</v>
      </c>
      <c r="Z338" s="1">
        <v>5.8500000000000003E-2</v>
      </c>
      <c r="AA338" s="1">
        <v>-1.8859999999999999</v>
      </c>
      <c r="AB338" s="1">
        <v>5.9299999999999999E-2</v>
      </c>
      <c r="AC338" s="1">
        <v>9.2855988023952105E-2</v>
      </c>
      <c r="AD338" s="1">
        <v>0.16227151492937816</v>
      </c>
    </row>
    <row r="339" spans="1:30" x14ac:dyDescent="0.25">
      <c r="A339" s="60">
        <v>2644</v>
      </c>
      <c r="B339" s="1" t="s">
        <v>113</v>
      </c>
      <c r="C339" s="1">
        <v>7.3910000000000003E-2</v>
      </c>
      <c r="D339" s="1">
        <v>1.163E-2</v>
      </c>
      <c r="E339" s="1">
        <v>6.3551160791057617</v>
      </c>
      <c r="F339" s="1">
        <v>0.1608</v>
      </c>
      <c r="G339" s="1">
        <v>0.13220000000000001</v>
      </c>
      <c r="H339" s="1">
        <v>1.2170000000000001</v>
      </c>
      <c r="I339" s="1">
        <v>0.22359999999999999</v>
      </c>
      <c r="J339" s="2">
        <v>0.343949411764706</v>
      </c>
      <c r="K339" s="1">
        <v>0.36130000000000001</v>
      </c>
      <c r="L339" s="1">
        <v>0.1593</v>
      </c>
      <c r="M339" s="1">
        <v>2.2679999999999998</v>
      </c>
      <c r="N339" s="1">
        <v>2.333E-2</v>
      </c>
      <c r="O339" s="1">
        <v>5.0839958333333303E-2</v>
      </c>
      <c r="P339" s="1">
        <v>-0.96855009783215618</v>
      </c>
      <c r="Q339" s="1">
        <v>7.1690000000000004E-2</v>
      </c>
      <c r="R339" s="1">
        <v>1.048E-2</v>
      </c>
      <c r="S339" s="1">
        <v>6.8406488549618327</v>
      </c>
      <c r="T339" s="1">
        <v>9.6210000000000004E-2</v>
      </c>
      <c r="U339" s="1">
        <v>8.5720000000000005E-2</v>
      </c>
      <c r="V339" s="1">
        <v>1.1220000000000001</v>
      </c>
      <c r="W339" s="1">
        <v>0.26169999999999999</v>
      </c>
      <c r="X339" s="1">
        <v>0.31978761682243001</v>
      </c>
      <c r="Y339" s="1">
        <v>0.17430000000000001</v>
      </c>
      <c r="Z339" s="1">
        <v>9.2999999999999999E-2</v>
      </c>
      <c r="AA339" s="1">
        <v>1.8742000000000001</v>
      </c>
      <c r="AB339" s="1">
        <v>6.0900000000000003E-2</v>
      </c>
      <c r="AC339" s="1">
        <v>9.5076716417910406E-2</v>
      </c>
      <c r="AD339" s="1">
        <v>-0.61741511614519062</v>
      </c>
    </row>
    <row r="340" spans="1:30" x14ac:dyDescent="0.25">
      <c r="A340" s="60" t="s">
        <v>1893</v>
      </c>
      <c r="B340" s="1" t="s">
        <v>114</v>
      </c>
      <c r="C340" s="1">
        <v>1.6140000000000002E-2</v>
      </c>
      <c r="D340" s="1">
        <v>3.4919999999999999E-3</v>
      </c>
      <c r="E340" s="1">
        <v>4.6219931271477668</v>
      </c>
      <c r="F340" s="1">
        <v>0.12239999999999999</v>
      </c>
      <c r="G340" s="1">
        <v>0.12959999999999999</v>
      </c>
      <c r="H340" s="1">
        <v>0.94430000000000003</v>
      </c>
      <c r="I340" s="1">
        <v>0.34499999999999997</v>
      </c>
      <c r="J340" s="2">
        <v>0.48115999999999998</v>
      </c>
      <c r="K340" s="1">
        <v>3.3410000000000002E-2</v>
      </c>
      <c r="L340" s="1">
        <v>0.155</v>
      </c>
      <c r="M340" s="1">
        <v>0.21560000000000001</v>
      </c>
      <c r="N340" s="1">
        <v>0.82930000000000004</v>
      </c>
      <c r="O340" s="1">
        <v>0.89612376033057894</v>
      </c>
      <c r="P340" s="1">
        <v>0.44045194881667438</v>
      </c>
      <c r="Q340" s="1">
        <v>1.6219999999999998E-2</v>
      </c>
      <c r="R340" s="1">
        <v>3.0070000000000001E-3</v>
      </c>
      <c r="S340" s="1">
        <v>5.3940804788826062</v>
      </c>
      <c r="T340" s="1">
        <v>0.1285</v>
      </c>
      <c r="U340" s="1">
        <v>0.1016</v>
      </c>
      <c r="V340" s="1">
        <v>1.266</v>
      </c>
      <c r="W340" s="1">
        <v>0.2056</v>
      </c>
      <c r="X340" s="1">
        <v>0.262265365853659</v>
      </c>
      <c r="Y340" s="1">
        <v>0.18959999999999999</v>
      </c>
      <c r="Z340" s="1">
        <v>0.1013</v>
      </c>
      <c r="AA340" s="1">
        <v>1.8714</v>
      </c>
      <c r="AB340" s="1">
        <v>6.13E-2</v>
      </c>
      <c r="AC340" s="1">
        <v>9.5416369047619007E-2</v>
      </c>
      <c r="AD340" s="1">
        <v>-0.4258667038470737</v>
      </c>
    </row>
    <row r="341" spans="1:30" x14ac:dyDescent="0.25">
      <c r="A341" s="60" t="s">
        <v>1894</v>
      </c>
      <c r="B341" s="1" t="s">
        <v>121</v>
      </c>
      <c r="C341" s="1">
        <v>1.652E-2</v>
      </c>
      <c r="D341" s="1">
        <v>3.0709999999999999E-3</v>
      </c>
      <c r="E341" s="1">
        <v>5.3793552588733311</v>
      </c>
      <c r="F341" s="1">
        <v>0.16259999999999999</v>
      </c>
      <c r="G341" s="1">
        <v>0.12959999999999999</v>
      </c>
      <c r="H341" s="1">
        <v>1.254</v>
      </c>
      <c r="I341" s="1">
        <v>0.2097</v>
      </c>
      <c r="J341" s="2">
        <v>0.32836257485029902</v>
      </c>
      <c r="K341" s="1">
        <v>0.40329999999999999</v>
      </c>
      <c r="L341" s="1">
        <v>0.15479999999999999</v>
      </c>
      <c r="M341" s="1">
        <v>2.6040000000000001</v>
      </c>
      <c r="N341" s="1">
        <v>9.2010000000000008E-3</v>
      </c>
      <c r="O341" s="1">
        <v>2.3940910447761199E-2</v>
      </c>
      <c r="P341" s="1">
        <v>-1.1922388364950911</v>
      </c>
      <c r="Q341" s="1">
        <v>2.4299999999999999E-2</v>
      </c>
      <c r="R341" s="1">
        <v>2.921E-3</v>
      </c>
      <c r="S341" s="1">
        <v>8.3190688120506664</v>
      </c>
      <c r="T341" s="1">
        <v>0.1464</v>
      </c>
      <c r="U341" s="1">
        <v>8.2970000000000002E-2</v>
      </c>
      <c r="V341" s="1">
        <v>1.7649999999999999</v>
      </c>
      <c r="W341" s="1">
        <v>7.7600000000000002E-2</v>
      </c>
      <c r="X341" s="1">
        <v>0.11432338028169001</v>
      </c>
      <c r="Y341" s="1">
        <v>0.16039999999999999</v>
      </c>
      <c r="Z341" s="1">
        <v>8.5900000000000004E-2</v>
      </c>
      <c r="AA341" s="1">
        <v>1.8673999999999999</v>
      </c>
      <c r="AB341" s="1">
        <v>6.1841E-2</v>
      </c>
      <c r="AC341" s="1">
        <v>9.59728278931751E-2</v>
      </c>
      <c r="AD341" s="1">
        <v>-0.1172263300799752</v>
      </c>
    </row>
    <row r="342" spans="1:30" x14ac:dyDescent="0.25">
      <c r="A342" s="60" t="s">
        <v>1685</v>
      </c>
      <c r="B342" s="1" t="s">
        <v>117</v>
      </c>
      <c r="C342" s="1">
        <v>0.29260000000000003</v>
      </c>
      <c r="D342" s="1">
        <v>1.3180000000000001E-2</v>
      </c>
      <c r="E342" s="1">
        <v>22.200303490136573</v>
      </c>
      <c r="F342" s="1">
        <v>5.8189999999999999E-2</v>
      </c>
      <c r="G342" s="1">
        <v>4.6609999999999999E-2</v>
      </c>
      <c r="H342" s="1">
        <v>1.248</v>
      </c>
      <c r="I342" s="1">
        <v>0.21190000000000001</v>
      </c>
      <c r="J342" s="2">
        <v>0.33081701492537302</v>
      </c>
      <c r="K342" s="1">
        <v>5.3069999999999999E-2</v>
      </c>
      <c r="L342" s="1">
        <v>5.5820000000000002E-2</v>
      </c>
      <c r="M342" s="1">
        <v>0.95079999999999998</v>
      </c>
      <c r="N342" s="1">
        <v>0.3417</v>
      </c>
      <c r="O342" s="1">
        <v>0.46538828124999998</v>
      </c>
      <c r="P342" s="1">
        <v>7.0405935002932546E-2</v>
      </c>
      <c r="Q342" s="1">
        <v>0.29249999999999998</v>
      </c>
      <c r="R342" s="1">
        <v>1.167E-2</v>
      </c>
      <c r="S342" s="1">
        <v>25.064267352185087</v>
      </c>
      <c r="T342" s="1">
        <v>0.12670000000000001</v>
      </c>
      <c r="U342" s="1">
        <v>3.6659999999999998E-2</v>
      </c>
      <c r="V342" s="1">
        <v>3.4550000000000001</v>
      </c>
      <c r="W342" s="1">
        <v>5.5049999999999999E-4</v>
      </c>
      <c r="X342" s="1">
        <v>1.37100714285714E-3</v>
      </c>
      <c r="Y342" s="1">
        <v>7.0699999999999999E-2</v>
      </c>
      <c r="Z342" s="1">
        <v>3.7999999999999999E-2</v>
      </c>
      <c r="AA342" s="1">
        <v>1.8623000000000001</v>
      </c>
      <c r="AB342" s="1">
        <v>6.2562000000000006E-2</v>
      </c>
      <c r="AC342" s="1">
        <v>9.6804514792899393E-2</v>
      </c>
      <c r="AD342" s="1">
        <v>1.0605840718535193</v>
      </c>
    </row>
    <row r="343" spans="1:30" x14ac:dyDescent="0.25">
      <c r="A343" s="60" t="s">
        <v>1895</v>
      </c>
      <c r="B343" s="1" t="s">
        <v>113</v>
      </c>
      <c r="C343" s="1">
        <v>7.9009999999999997E-2</v>
      </c>
      <c r="D343" s="1">
        <v>1.272E-2</v>
      </c>
      <c r="E343" s="1">
        <v>6.2114779874213832</v>
      </c>
      <c r="F343" s="1">
        <v>-9.6110000000000001E-2</v>
      </c>
      <c r="G343" s="1">
        <v>0.1119</v>
      </c>
      <c r="H343" s="1">
        <v>-0.85860000000000003</v>
      </c>
      <c r="I343" s="1">
        <v>0.3906</v>
      </c>
      <c r="J343" s="2">
        <v>0.537588947368421</v>
      </c>
      <c r="K343" s="1">
        <v>-3.7569999999999999E-2</v>
      </c>
      <c r="L343" s="1">
        <v>0.12239999999999999</v>
      </c>
      <c r="M343" s="1">
        <v>-0.307</v>
      </c>
      <c r="N343" s="1">
        <v>0.75890000000000002</v>
      </c>
      <c r="O343" s="1">
        <v>0.83340104821802896</v>
      </c>
      <c r="P343" s="1">
        <v>-0.35298785436569335</v>
      </c>
      <c r="Q343" s="1">
        <v>5.6529999999999997E-2</v>
      </c>
      <c r="R343" s="1">
        <v>1.2489999999999999E-2</v>
      </c>
      <c r="S343" s="1">
        <v>4.5260208166533227</v>
      </c>
      <c r="T343" s="1">
        <v>-8.4330000000000002E-2</v>
      </c>
      <c r="U343" s="1">
        <v>9.7540000000000002E-2</v>
      </c>
      <c r="V343" s="1">
        <v>-0.86460000000000004</v>
      </c>
      <c r="W343" s="1">
        <v>0.38729999999999998</v>
      </c>
      <c r="X343" s="1">
        <v>0.45113118040089101</v>
      </c>
      <c r="Y343" s="1">
        <v>-0.1961</v>
      </c>
      <c r="Z343" s="1">
        <v>0.10580000000000001</v>
      </c>
      <c r="AA343" s="1">
        <v>-1.8536999999999999</v>
      </c>
      <c r="AB343" s="1">
        <v>6.3799999999999996E-2</v>
      </c>
      <c r="AC343" s="1">
        <v>9.84289085545723E-2</v>
      </c>
      <c r="AD343" s="1">
        <v>0.77671091224263411</v>
      </c>
    </row>
    <row r="344" spans="1:30" x14ac:dyDescent="0.25">
      <c r="A344" s="60" t="s">
        <v>1684</v>
      </c>
      <c r="B344" s="1" t="s">
        <v>117</v>
      </c>
      <c r="C344" s="1">
        <v>0.29249999999999998</v>
      </c>
      <c r="D344" s="1">
        <v>1.323E-2</v>
      </c>
      <c r="E344" s="1">
        <v>22.108843537414963</v>
      </c>
      <c r="F344" s="1">
        <v>5.8110000000000002E-2</v>
      </c>
      <c r="G344" s="1">
        <v>4.6710000000000002E-2</v>
      </c>
      <c r="H344" s="1">
        <v>1.244</v>
      </c>
      <c r="I344" s="1">
        <v>0.2135</v>
      </c>
      <c r="J344" s="2">
        <v>0.33232291666666702</v>
      </c>
      <c r="K344" s="1">
        <v>5.4530000000000002E-2</v>
      </c>
      <c r="L344" s="1">
        <v>5.5800000000000002E-2</v>
      </c>
      <c r="M344" s="1">
        <v>0.97719999999999996</v>
      </c>
      <c r="N344" s="1">
        <v>0.32850000000000001</v>
      </c>
      <c r="O344" s="1">
        <v>0.45093307086614198</v>
      </c>
      <c r="P344" s="1">
        <v>4.9196138169850301E-2</v>
      </c>
      <c r="Q344" s="1">
        <v>0.2923</v>
      </c>
      <c r="R344" s="1">
        <v>1.1730000000000001E-2</v>
      </c>
      <c r="S344" s="1">
        <v>24.919011082693945</v>
      </c>
      <c r="T344" s="1">
        <v>0.12609999999999999</v>
      </c>
      <c r="U344" s="1">
        <v>3.662E-2</v>
      </c>
      <c r="V344" s="1">
        <v>3.444</v>
      </c>
      <c r="W344" s="1">
        <v>5.7280000000000005E-4</v>
      </c>
      <c r="X344" s="1">
        <v>1.4130867924528299E-3</v>
      </c>
      <c r="Y344" s="1">
        <v>7.0499999999999993E-2</v>
      </c>
      <c r="Z344" s="1">
        <v>3.8100000000000002E-2</v>
      </c>
      <c r="AA344" s="1">
        <v>1.8523000000000001</v>
      </c>
      <c r="AB344" s="1">
        <v>6.3989000000000004E-2</v>
      </c>
      <c r="AC344" s="1">
        <v>9.8430138235294104E-2</v>
      </c>
      <c r="AD344" s="1">
        <v>1.0521259925288624</v>
      </c>
    </row>
    <row r="345" spans="1:30" x14ac:dyDescent="0.25">
      <c r="A345" s="60" t="s">
        <v>1897</v>
      </c>
      <c r="B345" s="1" t="s">
        <v>128</v>
      </c>
      <c r="C345" s="1">
        <v>2.3699999999999999E-2</v>
      </c>
      <c r="D345" s="1">
        <v>3.3400000000000001E-3</v>
      </c>
      <c r="E345" s="1">
        <v>7.0958083832335328</v>
      </c>
      <c r="F345" s="1">
        <v>1.474E-2</v>
      </c>
      <c r="G345" s="1">
        <v>0.12690000000000001</v>
      </c>
      <c r="H345" s="1">
        <v>0.11609999999999999</v>
      </c>
      <c r="I345" s="1">
        <v>0.90749999999999997</v>
      </c>
      <c r="J345" s="2">
        <v>0.93613905325443802</v>
      </c>
      <c r="K345" s="1">
        <v>8.3019999999999997E-2</v>
      </c>
      <c r="L345" s="1">
        <v>0.13880000000000001</v>
      </c>
      <c r="M345" s="1">
        <v>0.59799999999999998</v>
      </c>
      <c r="N345" s="1">
        <v>0.54979999999999996</v>
      </c>
      <c r="O345" s="1">
        <v>0.66561435185185203</v>
      </c>
      <c r="P345" s="1">
        <v>-0.36306285206050104</v>
      </c>
      <c r="Q345" s="1">
        <v>1.8939999999999999E-2</v>
      </c>
      <c r="R345" s="1">
        <v>2.8410000000000002E-3</v>
      </c>
      <c r="S345" s="1">
        <v>6.6666666666666661</v>
      </c>
      <c r="T345" s="1">
        <v>0.1394</v>
      </c>
      <c r="U345" s="1">
        <v>8.9029999999999998E-2</v>
      </c>
      <c r="V345" s="1">
        <v>1.5660000000000001</v>
      </c>
      <c r="W345" s="1">
        <v>0.1174</v>
      </c>
      <c r="X345" s="1">
        <v>0.16073350785340301</v>
      </c>
      <c r="Y345" s="1">
        <v>0.17230000000000001</v>
      </c>
      <c r="Z345" s="1">
        <v>9.3399999999999997E-2</v>
      </c>
      <c r="AA345" s="1">
        <v>1.8451</v>
      </c>
      <c r="AB345" s="1">
        <v>6.5000000000000002E-2</v>
      </c>
      <c r="AC345" s="1">
        <v>9.9692082111437E-2</v>
      </c>
      <c r="AD345" s="1">
        <v>-0.25497057976555942</v>
      </c>
    </row>
    <row r="346" spans="1:30" x14ac:dyDescent="0.25">
      <c r="A346" s="60" t="s">
        <v>1683</v>
      </c>
      <c r="B346" s="1" t="s">
        <v>117</v>
      </c>
      <c r="C346" s="1">
        <v>0.33200000000000002</v>
      </c>
      <c r="D346" s="1">
        <v>1.618E-2</v>
      </c>
      <c r="E346" s="1">
        <v>20.519159456118665</v>
      </c>
      <c r="F346" s="1">
        <v>2.5729999999999999E-2</v>
      </c>
      <c r="G346" s="1">
        <v>4.5629999999999997E-2</v>
      </c>
      <c r="H346" s="1">
        <v>0.56389999999999996</v>
      </c>
      <c r="I346" s="1">
        <v>0.57279999999999998</v>
      </c>
      <c r="J346" s="2">
        <v>0.69506821345707603</v>
      </c>
      <c r="K346" s="1">
        <v>2.7359999999999999E-2</v>
      </c>
      <c r="L346" s="1">
        <v>5.425E-2</v>
      </c>
      <c r="M346" s="1">
        <v>0.50429999999999997</v>
      </c>
      <c r="N346" s="1">
        <v>0.61399999999999999</v>
      </c>
      <c r="O346" s="1">
        <v>0.72324774774774803</v>
      </c>
      <c r="P346" s="1">
        <v>-2.2993902380575033E-2</v>
      </c>
      <c r="Q346" s="1">
        <v>0.30549999999999999</v>
      </c>
      <c r="R346" s="1">
        <v>1.2540000000000001E-2</v>
      </c>
      <c r="S346" s="1">
        <v>24.362041467304625</v>
      </c>
      <c r="T346" s="1">
        <v>0.12609999999999999</v>
      </c>
      <c r="U346" s="1">
        <v>3.7069999999999999E-2</v>
      </c>
      <c r="V346" s="1">
        <v>3.4009999999999998</v>
      </c>
      <c r="W346" s="1">
        <v>6.7060000000000004E-4</v>
      </c>
      <c r="X346" s="1">
        <v>1.63889626168224E-3</v>
      </c>
      <c r="Y346" s="1">
        <v>7.1499999999999994E-2</v>
      </c>
      <c r="Z346" s="1">
        <v>3.8899999999999997E-2</v>
      </c>
      <c r="AA346" s="1">
        <v>1.8363</v>
      </c>
      <c r="AB346" s="1">
        <v>6.6311999999999996E-2</v>
      </c>
      <c r="AC346" s="1">
        <v>0.101111300291545</v>
      </c>
      <c r="AD346" s="1">
        <v>1.0161072501956119</v>
      </c>
    </row>
    <row r="347" spans="1:30" x14ac:dyDescent="0.25">
      <c r="A347" s="60" t="s">
        <v>1898</v>
      </c>
      <c r="B347" s="1" t="s">
        <v>118</v>
      </c>
      <c r="C347" s="1">
        <v>3.0499999999999999E-2</v>
      </c>
      <c r="D347" s="1">
        <v>3.9820000000000003E-3</v>
      </c>
      <c r="E347" s="1">
        <v>7.6594676042189844</v>
      </c>
      <c r="F347" s="1">
        <v>0.13850000000000001</v>
      </c>
      <c r="G347" s="1">
        <v>0.1038</v>
      </c>
      <c r="H347" s="1">
        <v>1.3340000000000001</v>
      </c>
      <c r="I347" s="1">
        <v>0.18210000000000001</v>
      </c>
      <c r="J347" s="2">
        <v>0.29394537037037</v>
      </c>
      <c r="K347" s="1">
        <v>0.1888</v>
      </c>
      <c r="L347" s="1">
        <v>0.1129</v>
      </c>
      <c r="M347" s="1">
        <v>1.673</v>
      </c>
      <c r="N347" s="1">
        <v>9.4390000000000002E-2</v>
      </c>
      <c r="O347" s="1">
        <v>0.16510357859531799</v>
      </c>
      <c r="P347" s="1">
        <v>-0.32797555746386814</v>
      </c>
      <c r="Q347" s="1">
        <v>2.93E-2</v>
      </c>
      <c r="R347" s="1">
        <v>3.8700000000000002E-3</v>
      </c>
      <c r="S347" s="1">
        <v>7.5710594315245476</v>
      </c>
      <c r="T347" s="1">
        <v>0.14710000000000001</v>
      </c>
      <c r="U347" s="1">
        <v>8.4320000000000006E-2</v>
      </c>
      <c r="V347" s="1">
        <v>1.7450000000000001</v>
      </c>
      <c r="W347" s="1">
        <v>8.1059999999999993E-2</v>
      </c>
      <c r="X347" s="1">
        <v>0.117762166666667</v>
      </c>
      <c r="Y347" s="1">
        <v>0.15340000000000001</v>
      </c>
      <c r="Z347" s="1">
        <v>8.3500000000000005E-2</v>
      </c>
      <c r="AA347" s="1">
        <v>1.8372999999999999</v>
      </c>
      <c r="AB347" s="1">
        <v>6.6166000000000003E-2</v>
      </c>
      <c r="AC347" s="1">
        <v>0.101111300291545</v>
      </c>
      <c r="AD347" s="1">
        <v>-5.3089256869965191E-2</v>
      </c>
    </row>
    <row r="348" spans="1:30" x14ac:dyDescent="0.25">
      <c r="A348" s="60" t="s">
        <v>1682</v>
      </c>
      <c r="B348" s="1" t="s">
        <v>114</v>
      </c>
      <c r="C348" s="1">
        <v>3.0439999999999998E-2</v>
      </c>
      <c r="D348" s="1">
        <v>4.1330000000000004E-3</v>
      </c>
      <c r="E348" s="1">
        <v>7.3651100895233474</v>
      </c>
      <c r="F348" s="1">
        <v>-0.1419</v>
      </c>
      <c r="G348" s="1">
        <v>9.0690000000000007E-2</v>
      </c>
      <c r="H348" s="1">
        <v>-1.5649999999999999</v>
      </c>
      <c r="I348" s="1">
        <v>0.1176</v>
      </c>
      <c r="J348" s="2">
        <v>0.21336228373702401</v>
      </c>
      <c r="K348" s="1">
        <v>-0.14219999999999999</v>
      </c>
      <c r="L348" s="1">
        <v>0.10929999999999999</v>
      </c>
      <c r="M348" s="1">
        <v>-1.3009999999999999</v>
      </c>
      <c r="N348" s="1">
        <v>0.19339999999999999</v>
      </c>
      <c r="O348" s="1">
        <v>0.29925502958579903</v>
      </c>
      <c r="P348" s="1">
        <v>2.1123007435599355E-3</v>
      </c>
      <c r="Q348" s="1">
        <v>3.3669999999999999E-2</v>
      </c>
      <c r="R348" s="1">
        <v>3.058E-3</v>
      </c>
      <c r="S348" s="1">
        <v>11.010464355788097</v>
      </c>
      <c r="T348" s="1">
        <v>-0.16550000000000001</v>
      </c>
      <c r="U348" s="1">
        <v>7.1569999999999995E-2</v>
      </c>
      <c r="V348" s="1">
        <v>-2.3130000000000002</v>
      </c>
      <c r="W348" s="1">
        <v>2.0729999999999998E-2</v>
      </c>
      <c r="X348" s="1">
        <v>3.5899966887417201E-2</v>
      </c>
      <c r="Y348" s="1">
        <v>-0.13300000000000001</v>
      </c>
      <c r="Z348" s="1">
        <v>7.2599999999999998E-2</v>
      </c>
      <c r="AA348" s="1">
        <v>-1.8326</v>
      </c>
      <c r="AB348" s="1">
        <v>6.6859000000000002E-2</v>
      </c>
      <c r="AC348" s="1">
        <v>0.101188407514451</v>
      </c>
      <c r="AD348" s="1">
        <v>-0.31879564289049112</v>
      </c>
    </row>
    <row r="349" spans="1:30" x14ac:dyDescent="0.25">
      <c r="A349" s="60">
        <v>2443</v>
      </c>
      <c r="B349" s="1" t="s">
        <v>128</v>
      </c>
      <c r="C349" s="1">
        <v>5.5100000000000003E-2</v>
      </c>
      <c r="D349" s="1">
        <v>4.3839999999999999E-3</v>
      </c>
      <c r="E349" s="1">
        <v>12.568430656934307</v>
      </c>
      <c r="F349" s="1">
        <v>0.1129</v>
      </c>
      <c r="G349" s="1">
        <v>7.3529999999999998E-2</v>
      </c>
      <c r="H349" s="1">
        <v>1.5349999999999999</v>
      </c>
      <c r="I349" s="1">
        <v>0.12479999999999999</v>
      </c>
      <c r="J349" s="2">
        <v>0.220508108108108</v>
      </c>
      <c r="K349" s="1">
        <v>0.1023</v>
      </c>
      <c r="L349" s="1">
        <v>8.9510000000000006E-2</v>
      </c>
      <c r="M349" s="1">
        <v>1.143</v>
      </c>
      <c r="N349" s="1">
        <v>0.253</v>
      </c>
      <c r="O349" s="1">
        <v>0.37697720797720802</v>
      </c>
      <c r="P349" s="1">
        <v>9.1506222468860726E-2</v>
      </c>
      <c r="Q349" s="1">
        <v>3.082E-2</v>
      </c>
      <c r="R349" s="1">
        <v>2.7829999999999999E-3</v>
      </c>
      <c r="S349" s="1">
        <v>11.074380165289258</v>
      </c>
      <c r="T349" s="1">
        <v>0.1552</v>
      </c>
      <c r="U349" s="1">
        <v>7.5630000000000003E-2</v>
      </c>
      <c r="V349" s="1">
        <v>2.0529999999999999</v>
      </c>
      <c r="W349" s="1">
        <v>4.0120000000000003E-2</v>
      </c>
      <c r="X349" s="1">
        <v>6.3971829268292701E-2</v>
      </c>
      <c r="Y349" s="1">
        <v>0.1409</v>
      </c>
      <c r="Z349" s="1">
        <v>7.6799999999999993E-2</v>
      </c>
      <c r="AA349" s="1">
        <v>1.8339000000000001</v>
      </c>
      <c r="AB349" s="1">
        <v>6.6675999999999999E-2</v>
      </c>
      <c r="AC349" s="1">
        <v>0.101188407514451</v>
      </c>
      <c r="AD349" s="1">
        <v>0.13266849199616332</v>
      </c>
    </row>
    <row r="350" spans="1:30" x14ac:dyDescent="0.25">
      <c r="A350" s="60" t="s">
        <v>1899</v>
      </c>
      <c r="B350" s="1" t="s">
        <v>120</v>
      </c>
      <c r="C350" s="1">
        <v>2.3220000000000001E-2</v>
      </c>
      <c r="D350" s="1">
        <v>3.2439999999999999E-3</v>
      </c>
      <c r="E350" s="1">
        <v>7.1578298397040694</v>
      </c>
      <c r="F350" s="1">
        <v>-0.12740000000000001</v>
      </c>
      <c r="G350" s="1">
        <v>0.11650000000000001</v>
      </c>
      <c r="H350" s="1">
        <v>-1.0940000000000001</v>
      </c>
      <c r="I350" s="1">
        <v>0.27410000000000001</v>
      </c>
      <c r="J350" s="2">
        <v>0.40381492957746501</v>
      </c>
      <c r="K350" s="1">
        <v>-0.16880000000000001</v>
      </c>
      <c r="L350" s="1">
        <v>0.1381</v>
      </c>
      <c r="M350" s="1">
        <v>-1.222</v>
      </c>
      <c r="N350" s="1">
        <v>0.2218</v>
      </c>
      <c r="O350" s="1">
        <v>0.33526416184971097</v>
      </c>
      <c r="P350" s="1">
        <v>0.22913930304952632</v>
      </c>
      <c r="Q350" s="1">
        <v>2.6280000000000001E-2</v>
      </c>
      <c r="R350" s="1">
        <v>2.7369999999999998E-3</v>
      </c>
      <c r="S350" s="1">
        <v>9.6017537449762518</v>
      </c>
      <c r="T350" s="1">
        <v>-0.13200000000000001</v>
      </c>
      <c r="U350" s="1">
        <v>7.5069999999999998E-2</v>
      </c>
      <c r="V350" s="1">
        <v>-1.7589999999999999</v>
      </c>
      <c r="W350" s="1">
        <v>7.8600000000000003E-2</v>
      </c>
      <c r="X350" s="1">
        <v>0.11482625698324</v>
      </c>
      <c r="Y350" s="1">
        <v>-0.14399999999999999</v>
      </c>
      <c r="Z350" s="1">
        <v>7.8600000000000003E-2</v>
      </c>
      <c r="AA350" s="1">
        <v>-1.8321000000000001</v>
      </c>
      <c r="AB350" s="1">
        <v>6.6943000000000003E-2</v>
      </c>
      <c r="AC350" s="1">
        <v>0.101188407514451</v>
      </c>
      <c r="AD350" s="1">
        <v>0.11040598034958934</v>
      </c>
    </row>
    <row r="351" spans="1:30" x14ac:dyDescent="0.25">
      <c r="A351" s="60">
        <v>4283</v>
      </c>
      <c r="B351" s="1" t="s">
        <v>127</v>
      </c>
      <c r="C351" s="1">
        <v>0.13059999999999999</v>
      </c>
      <c r="D351" s="1">
        <v>2.8320000000000001E-2</v>
      </c>
      <c r="E351" s="1">
        <v>4.6115819209039541</v>
      </c>
      <c r="F351" s="1">
        <v>-0.2656</v>
      </c>
      <c r="G351" s="1">
        <v>0.14299999999999999</v>
      </c>
      <c r="H351" s="1">
        <v>-1.8580000000000001</v>
      </c>
      <c r="I351" s="1">
        <v>6.3229999999999995E-2</v>
      </c>
      <c r="J351" s="2">
        <v>0.127209692307692</v>
      </c>
      <c r="K351" s="1">
        <v>-0.26040000000000002</v>
      </c>
      <c r="L351" s="1">
        <v>0.15559999999999999</v>
      </c>
      <c r="M351" s="1">
        <v>-1.6739999999999999</v>
      </c>
      <c r="N351" s="1">
        <v>9.4210000000000002E-2</v>
      </c>
      <c r="O351" s="1">
        <v>0.16510357859531799</v>
      </c>
      <c r="P351" s="1">
        <v>-2.4606068793511644E-2</v>
      </c>
      <c r="Q351" s="1">
        <v>0.10299999999999999</v>
      </c>
      <c r="R351" s="1">
        <v>2.4920000000000001E-2</v>
      </c>
      <c r="S351" s="1">
        <v>4.13322632423756</v>
      </c>
      <c r="T351" s="1">
        <v>-0.25340000000000001</v>
      </c>
      <c r="U351" s="1">
        <v>0.10970000000000001</v>
      </c>
      <c r="V351" s="1">
        <v>-2.3109999999999999</v>
      </c>
      <c r="W351" s="1">
        <v>2.085E-2</v>
      </c>
      <c r="X351" s="1">
        <v>3.5988613861386097E-2</v>
      </c>
      <c r="Y351" s="1">
        <v>-0.2114</v>
      </c>
      <c r="Z351" s="1">
        <v>0.1157</v>
      </c>
      <c r="AA351" s="1">
        <v>-1.8274999999999999</v>
      </c>
      <c r="AB351" s="1">
        <v>6.762E-2</v>
      </c>
      <c r="AC351" s="1">
        <v>0.101917175792507</v>
      </c>
      <c r="AD351" s="1">
        <v>-0.26342474163247842</v>
      </c>
    </row>
    <row r="352" spans="1:30" x14ac:dyDescent="0.25">
      <c r="A352" s="60">
        <v>1349</v>
      </c>
      <c r="B352" s="1" t="s">
        <v>120</v>
      </c>
      <c r="C352" s="1">
        <v>4.4519999999999997E-2</v>
      </c>
      <c r="D352" s="1">
        <v>4.9829999999999996E-3</v>
      </c>
      <c r="E352" s="1">
        <v>8.9343768813967497</v>
      </c>
      <c r="F352" s="1">
        <v>7.1300000000000002E-2</v>
      </c>
      <c r="G352" s="1">
        <v>8.5959999999999995E-2</v>
      </c>
      <c r="H352" s="1">
        <v>0.82940000000000003</v>
      </c>
      <c r="I352" s="1">
        <v>0.40689999999999998</v>
      </c>
      <c r="J352" s="2">
        <v>0.54989328165374696</v>
      </c>
      <c r="K352" s="1">
        <v>0.1313</v>
      </c>
      <c r="L352" s="1">
        <v>0.105</v>
      </c>
      <c r="M352" s="1">
        <v>1.25</v>
      </c>
      <c r="N352" s="1">
        <v>0.2112</v>
      </c>
      <c r="O352" s="1">
        <v>0.32170581395348802</v>
      </c>
      <c r="P352" s="1">
        <v>-0.44215622836063423</v>
      </c>
      <c r="Q352" s="1">
        <v>4.9829999999999999E-2</v>
      </c>
      <c r="R352" s="1">
        <v>3.6180000000000001E-3</v>
      </c>
      <c r="S352" s="1">
        <v>13.772802653399667</v>
      </c>
      <c r="T352" s="1">
        <v>-0.1646</v>
      </c>
      <c r="U352" s="1">
        <v>6.2770000000000006E-2</v>
      </c>
      <c r="V352" s="1">
        <v>-2.6219999999999999</v>
      </c>
      <c r="W352" s="1">
        <v>8.7460000000000003E-3</v>
      </c>
      <c r="X352" s="1">
        <v>1.6694007299270099E-2</v>
      </c>
      <c r="Y352" s="1">
        <v>-0.11899999999999999</v>
      </c>
      <c r="Z352" s="1">
        <v>6.6299999999999998E-2</v>
      </c>
      <c r="AA352" s="1">
        <v>-1.7934000000000001</v>
      </c>
      <c r="AB352" s="1">
        <v>7.2907E-2</v>
      </c>
      <c r="AC352" s="1">
        <v>0.10934146704871101</v>
      </c>
      <c r="AD352" s="1">
        <v>-0.49945017090139787</v>
      </c>
    </row>
    <row r="353" spans="1:30" x14ac:dyDescent="0.25">
      <c r="A353" s="60" t="s">
        <v>1900</v>
      </c>
      <c r="B353" s="1" t="s">
        <v>130</v>
      </c>
      <c r="C353" s="1">
        <v>1.7420000000000001E-2</v>
      </c>
      <c r="D353" s="1">
        <v>3.2940000000000001E-3</v>
      </c>
      <c r="E353" s="1">
        <v>5.2884031572556163</v>
      </c>
      <c r="F353" s="1">
        <v>0.153</v>
      </c>
      <c r="G353" s="1">
        <v>0.1095</v>
      </c>
      <c r="H353" s="1">
        <v>1.397</v>
      </c>
      <c r="I353" s="1">
        <v>0.16250000000000001</v>
      </c>
      <c r="J353" s="2">
        <v>0.27219392971245998</v>
      </c>
      <c r="K353" s="1">
        <v>0.19620000000000001</v>
      </c>
      <c r="L353" s="1">
        <v>0.14899999999999999</v>
      </c>
      <c r="M353" s="1">
        <v>1.3160000000000001</v>
      </c>
      <c r="N353" s="1">
        <v>0.18809999999999999</v>
      </c>
      <c r="O353" s="1">
        <v>0.29366059701492497</v>
      </c>
      <c r="P353" s="1">
        <v>-0.23362873505699497</v>
      </c>
      <c r="Q353" s="1">
        <v>2.3109999999999999E-2</v>
      </c>
      <c r="R353" s="1">
        <v>3.114E-3</v>
      </c>
      <c r="S353" s="1">
        <v>7.4213230571612065</v>
      </c>
      <c r="T353" s="1">
        <v>0.14779999999999999</v>
      </c>
      <c r="U353" s="1">
        <v>8.1360000000000002E-2</v>
      </c>
      <c r="V353" s="1">
        <v>1.8169999999999999</v>
      </c>
      <c r="W353" s="1">
        <v>6.9260000000000002E-2</v>
      </c>
      <c r="X353" s="1">
        <v>0.102906193181818</v>
      </c>
      <c r="Y353" s="1">
        <v>0.15110000000000001</v>
      </c>
      <c r="Z353" s="1">
        <v>8.43E-2</v>
      </c>
      <c r="AA353" s="1">
        <v>1.7930999999999999</v>
      </c>
      <c r="AB353" s="1">
        <v>7.2964000000000001E-2</v>
      </c>
      <c r="AC353" s="1">
        <v>0.10934146704871101</v>
      </c>
      <c r="AD353" s="1">
        <v>-2.8167149454064799E-2</v>
      </c>
    </row>
    <row r="354" spans="1:30" x14ac:dyDescent="0.25">
      <c r="A354" s="60" t="s">
        <v>1681</v>
      </c>
      <c r="B354" s="1" t="s">
        <v>123</v>
      </c>
      <c r="C354" s="1">
        <v>1.8180000000000002E-2</v>
      </c>
      <c r="D354" s="1">
        <v>4.1019999999999997E-3</v>
      </c>
      <c r="E354" s="1">
        <v>4.4319843978547055</v>
      </c>
      <c r="F354" s="1">
        <v>2.9020000000000001E-2</v>
      </c>
      <c r="G354" s="1">
        <v>0.1399</v>
      </c>
      <c r="H354" s="1">
        <v>0.2074</v>
      </c>
      <c r="I354" s="1">
        <v>0.8357</v>
      </c>
      <c r="J354" s="2">
        <v>0.89527800407332003</v>
      </c>
      <c r="K354" s="1">
        <v>-0.1101</v>
      </c>
      <c r="L354" s="1">
        <v>0.157</v>
      </c>
      <c r="M354" s="1">
        <v>-0.70089999999999997</v>
      </c>
      <c r="N354" s="1">
        <v>0.4834</v>
      </c>
      <c r="O354" s="1">
        <v>0.60051828978622301</v>
      </c>
      <c r="P354" s="1">
        <v>0.66156914241974829</v>
      </c>
      <c r="Q354" s="1">
        <v>5.117E-2</v>
      </c>
      <c r="R354" s="1">
        <v>6.659E-3</v>
      </c>
      <c r="S354" s="1">
        <v>7.6843369875356657</v>
      </c>
      <c r="T354" s="1">
        <v>0.18920000000000001</v>
      </c>
      <c r="U354" s="1">
        <v>5.7299999999999997E-2</v>
      </c>
      <c r="V354" s="1">
        <v>3.302</v>
      </c>
      <c r="W354" s="1">
        <v>9.5850000000000004E-4</v>
      </c>
      <c r="X354" s="1">
        <v>2.2379263392857101E-3</v>
      </c>
      <c r="Y354" s="1">
        <v>0.11600000000000001</v>
      </c>
      <c r="Z354" s="1">
        <v>6.5100000000000005E-2</v>
      </c>
      <c r="AA354" s="1">
        <v>1.7836000000000001</v>
      </c>
      <c r="AB354" s="1">
        <v>7.4496000000000007E-2</v>
      </c>
      <c r="AC354" s="1">
        <v>0.111001162393162</v>
      </c>
      <c r="AD354" s="1">
        <v>0.84404310264588245</v>
      </c>
    </row>
    <row r="355" spans="1:30" x14ac:dyDescent="0.25">
      <c r="A355" s="60" t="s">
        <v>1901</v>
      </c>
      <c r="B355" s="1" t="s">
        <v>123</v>
      </c>
      <c r="C355" s="1">
        <v>1.8419999999999999E-2</v>
      </c>
      <c r="D355" s="1">
        <v>2.8249999999999998E-3</v>
      </c>
      <c r="E355" s="1">
        <v>6.5203539823008851</v>
      </c>
      <c r="F355" s="1">
        <v>9.6070000000000003E-2</v>
      </c>
      <c r="G355" s="1">
        <v>0.123</v>
      </c>
      <c r="H355" s="1">
        <v>0.78100000000000003</v>
      </c>
      <c r="I355" s="1">
        <v>0.43480000000000002</v>
      </c>
      <c r="J355" s="2">
        <v>0.56850100000000003</v>
      </c>
      <c r="K355" s="1">
        <v>9.2789999999999997E-2</v>
      </c>
      <c r="L355" s="1">
        <v>0.1368</v>
      </c>
      <c r="M355" s="1">
        <v>0.67830000000000001</v>
      </c>
      <c r="N355" s="1">
        <v>0.49759999999999999</v>
      </c>
      <c r="O355" s="1">
        <v>0.61523593380614605</v>
      </c>
      <c r="P355" s="1">
        <v>1.782944714652682E-2</v>
      </c>
      <c r="Q355" s="1">
        <v>1.6969999999999999E-2</v>
      </c>
      <c r="R355" s="1">
        <v>2.908E-3</v>
      </c>
      <c r="S355" s="1">
        <v>5.8356258596973865</v>
      </c>
      <c r="T355" s="1">
        <v>0.1807</v>
      </c>
      <c r="U355" s="1">
        <v>8.3860000000000004E-2</v>
      </c>
      <c r="V355" s="1">
        <v>2.1549999999999998</v>
      </c>
      <c r="W355" s="1">
        <v>3.1150000000000001E-2</v>
      </c>
      <c r="X355" s="1">
        <v>5.1378993710691802E-2</v>
      </c>
      <c r="Y355" s="1">
        <v>0.15509999999999999</v>
      </c>
      <c r="Z355" s="1">
        <v>8.6900000000000005E-2</v>
      </c>
      <c r="AA355" s="1">
        <v>1.7847999999999999</v>
      </c>
      <c r="AB355" s="1">
        <v>7.4298000000000003E-2</v>
      </c>
      <c r="AC355" s="1">
        <v>0.111001162393162</v>
      </c>
      <c r="AD355" s="1">
        <v>0.21198249802114663</v>
      </c>
    </row>
    <row r="356" spans="1:30" x14ac:dyDescent="0.25">
      <c r="A356" s="60" t="s">
        <v>1680</v>
      </c>
      <c r="B356" s="1" t="s">
        <v>117</v>
      </c>
      <c r="C356" s="1">
        <v>0.30320000000000003</v>
      </c>
      <c r="D356" s="1">
        <v>1.3690000000000001E-2</v>
      </c>
      <c r="E356" s="1">
        <v>22.147552958363768</v>
      </c>
      <c r="F356" s="1">
        <v>6.9769999999999999E-2</v>
      </c>
      <c r="G356" s="1">
        <v>4.5449999999999997E-2</v>
      </c>
      <c r="H356" s="1">
        <v>1.5349999999999999</v>
      </c>
      <c r="I356" s="1">
        <v>0.12470000000000001</v>
      </c>
      <c r="J356" s="2">
        <v>0.220508108108108</v>
      </c>
      <c r="K356" s="1">
        <v>8.473E-2</v>
      </c>
      <c r="L356" s="1">
        <v>5.5640000000000002E-2</v>
      </c>
      <c r="M356" s="1">
        <v>1.5229999999999999</v>
      </c>
      <c r="N356" s="1">
        <v>0.1278</v>
      </c>
      <c r="O356" s="1">
        <v>0.21354440894568699</v>
      </c>
      <c r="P356" s="1">
        <v>-0.20822991346328149</v>
      </c>
      <c r="Q356" s="1">
        <v>0.2838</v>
      </c>
      <c r="R356" s="1">
        <v>1.167E-2</v>
      </c>
      <c r="S356" s="1">
        <v>24.318766066838048</v>
      </c>
      <c r="T356" s="1">
        <v>0.1225</v>
      </c>
      <c r="U356" s="1">
        <v>3.6479999999999999E-2</v>
      </c>
      <c r="V356" s="1">
        <v>3.3580000000000001</v>
      </c>
      <c r="W356" s="1">
        <v>7.8640000000000003E-4</v>
      </c>
      <c r="X356" s="1">
        <v>1.90410740740741E-3</v>
      </c>
      <c r="Y356" s="1">
        <v>6.9599999999999995E-2</v>
      </c>
      <c r="Z356" s="1">
        <v>3.9100000000000003E-2</v>
      </c>
      <c r="AA356" s="1">
        <v>1.7781</v>
      </c>
      <c r="AB356" s="1">
        <v>7.5381000000000004E-2</v>
      </c>
      <c r="AC356" s="1">
        <v>0.112000747159091</v>
      </c>
      <c r="AD356" s="1">
        <v>0.98924302649927354</v>
      </c>
    </row>
    <row r="357" spans="1:30" x14ac:dyDescent="0.25">
      <c r="A357" s="60" t="s">
        <v>1902</v>
      </c>
      <c r="B357" s="1" t="s">
        <v>126</v>
      </c>
      <c r="C357" s="1">
        <v>0.18770000000000001</v>
      </c>
      <c r="D357" s="1">
        <v>1.8880000000000001E-2</v>
      </c>
      <c r="E357" s="1">
        <v>9.9417372881355934</v>
      </c>
      <c r="F357" s="1">
        <v>0.14699999999999999</v>
      </c>
      <c r="G357" s="1">
        <v>9.4E-2</v>
      </c>
      <c r="H357" s="1">
        <v>1.5640000000000001</v>
      </c>
      <c r="I357" s="1">
        <v>0.1179</v>
      </c>
      <c r="J357" s="2">
        <v>0.21336228373702401</v>
      </c>
      <c r="K357" s="1">
        <v>6.9959999999999994E-2</v>
      </c>
      <c r="L357" s="1">
        <v>0.11310000000000001</v>
      </c>
      <c r="M357" s="1">
        <v>0.61839999999999995</v>
      </c>
      <c r="N357" s="1">
        <v>0.5363</v>
      </c>
      <c r="O357" s="1">
        <v>0.65077703016241295</v>
      </c>
      <c r="P357" s="1">
        <v>0.52385610477059408</v>
      </c>
      <c r="Q357" s="1">
        <v>0.20449999999999999</v>
      </c>
      <c r="R357" s="1">
        <v>1.6580000000000001E-2</v>
      </c>
      <c r="S357" s="1">
        <v>12.334137515078407</v>
      </c>
      <c r="T357" s="1">
        <v>0.1072</v>
      </c>
      <c r="U357" s="1">
        <v>6.6100000000000006E-2</v>
      </c>
      <c r="V357" s="1">
        <v>1.6220000000000001</v>
      </c>
      <c r="W357" s="1">
        <v>0.10489999999999999</v>
      </c>
      <c r="X357" s="1">
        <v>0.14708498659517399</v>
      </c>
      <c r="Y357" s="1">
        <v>0.1174</v>
      </c>
      <c r="Z357" s="1">
        <v>6.6100000000000006E-2</v>
      </c>
      <c r="AA357" s="1">
        <v>1.7754000000000001</v>
      </c>
      <c r="AB357" s="1">
        <v>7.5800000000000006E-2</v>
      </c>
      <c r="AC357" s="1">
        <v>0.11230424929178499</v>
      </c>
      <c r="AD357" s="1">
        <v>-0.1091148134357456</v>
      </c>
    </row>
    <row r="358" spans="1:30" x14ac:dyDescent="0.25">
      <c r="A358" s="60" t="s">
        <v>1679</v>
      </c>
      <c r="B358" s="1" t="s">
        <v>117</v>
      </c>
      <c r="C358" s="1">
        <v>0.29620000000000002</v>
      </c>
      <c r="D358" s="1">
        <v>1.37E-2</v>
      </c>
      <c r="E358" s="1">
        <v>21.62043795620438</v>
      </c>
      <c r="F358" s="1">
        <v>3.1640000000000001E-2</v>
      </c>
      <c r="G358" s="1">
        <v>4.6210000000000001E-2</v>
      </c>
      <c r="H358" s="1">
        <v>0.68469999999999998</v>
      </c>
      <c r="I358" s="1">
        <v>0.49349999999999999</v>
      </c>
      <c r="J358" s="2">
        <v>0.62683834951456296</v>
      </c>
      <c r="K358" s="1">
        <v>2.3599999999999999E-2</v>
      </c>
      <c r="L358" s="1">
        <v>5.5059999999999998E-2</v>
      </c>
      <c r="M358" s="1">
        <v>0.42849999999999999</v>
      </c>
      <c r="N358" s="1">
        <v>0.66830000000000001</v>
      </c>
      <c r="O358" s="1">
        <v>0.75982804347826105</v>
      </c>
      <c r="P358" s="1">
        <v>0.11185056324534123</v>
      </c>
      <c r="Q358" s="1">
        <v>0.29170000000000001</v>
      </c>
      <c r="R358" s="1">
        <v>1.18E-2</v>
      </c>
      <c r="S358" s="1">
        <v>24.720338983050848</v>
      </c>
      <c r="T358" s="1">
        <v>0.12130000000000001</v>
      </c>
      <c r="U358" s="1">
        <v>3.653E-2</v>
      </c>
      <c r="V358" s="1">
        <v>3.319</v>
      </c>
      <c r="W358" s="1">
        <v>9.0180000000000002E-4</v>
      </c>
      <c r="X358" s="1">
        <v>2.12451081081081E-3</v>
      </c>
      <c r="Y358" s="1">
        <v>6.7100000000000007E-2</v>
      </c>
      <c r="Z358" s="1">
        <v>3.78E-2</v>
      </c>
      <c r="AA358" s="1">
        <v>1.772</v>
      </c>
      <c r="AB358" s="1">
        <v>7.6396000000000006E-2</v>
      </c>
      <c r="AC358" s="1">
        <v>0.11286753672316401</v>
      </c>
      <c r="AD358" s="1">
        <v>1.0310667193072607</v>
      </c>
    </row>
    <row r="359" spans="1:30" x14ac:dyDescent="0.25">
      <c r="A359" s="60" t="s">
        <v>1903</v>
      </c>
      <c r="B359" s="1" t="s">
        <v>129</v>
      </c>
      <c r="C359" s="1">
        <v>0.106</v>
      </c>
      <c r="D359" s="1">
        <v>1.881E-2</v>
      </c>
      <c r="E359" s="1">
        <v>5.6353003721424768</v>
      </c>
      <c r="F359" s="1">
        <v>0.1011</v>
      </c>
      <c r="G359" s="1">
        <v>0.1203</v>
      </c>
      <c r="H359" s="1">
        <v>0.84089999999999998</v>
      </c>
      <c r="I359" s="1">
        <v>0.40039999999999998</v>
      </c>
      <c r="J359" s="2">
        <v>0.542510880829015</v>
      </c>
      <c r="K359" s="1">
        <v>1.7760000000000001E-2</v>
      </c>
      <c r="L359" s="1">
        <v>0.13619999999999999</v>
      </c>
      <c r="M359" s="1">
        <v>0.1303</v>
      </c>
      <c r="N359" s="1">
        <v>0.89629999999999999</v>
      </c>
      <c r="O359" s="1">
        <v>0.93565848303393195</v>
      </c>
      <c r="P359" s="1">
        <v>0.45861507313098987</v>
      </c>
      <c r="Q359" s="1">
        <v>0.1067</v>
      </c>
      <c r="R359" s="1">
        <v>1.486E-2</v>
      </c>
      <c r="S359" s="1">
        <v>7.1803499327052496</v>
      </c>
      <c r="T359" s="1">
        <v>0.12670000000000001</v>
      </c>
      <c r="U359" s="1">
        <v>8.3360000000000004E-2</v>
      </c>
      <c r="V359" s="1">
        <v>1.52</v>
      </c>
      <c r="W359" s="1">
        <v>0.12859999999999999</v>
      </c>
      <c r="X359" s="1">
        <v>0.174831428571429</v>
      </c>
      <c r="Y359" s="1">
        <v>0.15110000000000001</v>
      </c>
      <c r="Z359" s="1">
        <v>8.6400000000000005E-2</v>
      </c>
      <c r="AA359" s="1">
        <v>1.7484999999999999</v>
      </c>
      <c r="AB359" s="1">
        <v>8.0399999999999999E-2</v>
      </c>
      <c r="AC359" s="1">
        <v>0.11844845070422499</v>
      </c>
      <c r="AD359" s="1">
        <v>-0.20323562306861734</v>
      </c>
    </row>
    <row r="360" spans="1:30" x14ac:dyDescent="0.25">
      <c r="A360" s="60" t="s">
        <v>1678</v>
      </c>
      <c r="B360" s="1" t="s">
        <v>121</v>
      </c>
      <c r="C360" s="1">
        <v>1.5949999999999999E-2</v>
      </c>
      <c r="D360" s="1">
        <v>2.7529999999999998E-3</v>
      </c>
      <c r="E360" s="1">
        <v>5.793679622230294</v>
      </c>
      <c r="F360" s="1">
        <v>0.22559999999999999</v>
      </c>
      <c r="G360" s="1">
        <v>0.1275</v>
      </c>
      <c r="H360" s="1">
        <v>1.7689999999999999</v>
      </c>
      <c r="I360" s="1">
        <v>7.6929999999999998E-2</v>
      </c>
      <c r="J360" s="2">
        <v>0.150690599250936</v>
      </c>
      <c r="K360" s="1">
        <v>0.22009999999999999</v>
      </c>
      <c r="L360" s="1">
        <v>0.15909999999999999</v>
      </c>
      <c r="M360" s="1">
        <v>1.3839999999999999</v>
      </c>
      <c r="N360" s="1">
        <v>0.16639999999999999</v>
      </c>
      <c r="O360" s="1">
        <v>0.26695460122699399</v>
      </c>
      <c r="P360" s="1">
        <v>2.697600214826255E-2</v>
      </c>
      <c r="Q360" s="1">
        <v>2.3859999999999999E-2</v>
      </c>
      <c r="R360" s="1">
        <v>2.5860000000000002E-3</v>
      </c>
      <c r="S360" s="1">
        <v>9.2266047950502692</v>
      </c>
      <c r="T360" s="1">
        <v>0.24640000000000001</v>
      </c>
      <c r="U360" s="1">
        <v>7.5410000000000005E-2</v>
      </c>
      <c r="V360" s="1">
        <v>3.2669999999999999</v>
      </c>
      <c r="W360" s="1">
        <v>1.0859999999999999E-3</v>
      </c>
      <c r="X360" s="1">
        <v>2.4587792207792199E-3</v>
      </c>
      <c r="Y360" s="1">
        <v>0.1346</v>
      </c>
      <c r="Z360" s="1">
        <v>7.7499999999999999E-2</v>
      </c>
      <c r="AA360" s="1">
        <v>1.7362</v>
      </c>
      <c r="AB360" s="1">
        <v>8.2536999999999999E-2</v>
      </c>
      <c r="AC360" s="1">
        <v>0.121255199438202</v>
      </c>
      <c r="AD360" s="1">
        <v>1.0339043192791495</v>
      </c>
    </row>
    <row r="361" spans="1:30" x14ac:dyDescent="0.25">
      <c r="A361" s="60" t="s">
        <v>1904</v>
      </c>
      <c r="B361" s="1" t="s">
        <v>118</v>
      </c>
      <c r="C361" s="1">
        <v>4.947E-2</v>
      </c>
      <c r="D361" s="1">
        <v>8.3479999999999995E-3</v>
      </c>
      <c r="E361" s="1">
        <v>5.9259702922855775</v>
      </c>
      <c r="F361" s="1">
        <v>-0.10780000000000001</v>
      </c>
      <c r="G361" s="1">
        <v>0.1336</v>
      </c>
      <c r="H361" s="1">
        <v>-0.80700000000000005</v>
      </c>
      <c r="I361" s="1">
        <v>0.41959999999999997</v>
      </c>
      <c r="J361" s="2">
        <v>0.55946361323155203</v>
      </c>
      <c r="K361" s="1">
        <v>-0.3266</v>
      </c>
      <c r="L361" s="1">
        <v>0.15840000000000001</v>
      </c>
      <c r="M361" s="1">
        <v>-2.0609999999999999</v>
      </c>
      <c r="N361" s="1">
        <v>3.9260000000000003E-2</v>
      </c>
      <c r="O361" s="1">
        <v>7.8251140684410594E-2</v>
      </c>
      <c r="P361" s="1">
        <v>1.0558901170614885</v>
      </c>
      <c r="Q361" s="1">
        <v>4.1230000000000003E-2</v>
      </c>
      <c r="R361" s="1">
        <v>8.4239999999999992E-3</v>
      </c>
      <c r="S361" s="1">
        <v>4.8943494776828116</v>
      </c>
      <c r="T361" s="1">
        <v>-0.17230000000000001</v>
      </c>
      <c r="U361" s="1">
        <v>9.8169999999999993E-2</v>
      </c>
      <c r="V361" s="1">
        <v>-1.7549999999999999</v>
      </c>
      <c r="W361" s="1">
        <v>7.9310000000000005E-2</v>
      </c>
      <c r="X361" s="1">
        <v>0.115540752089137</v>
      </c>
      <c r="Y361" s="1">
        <v>-0.1641</v>
      </c>
      <c r="Z361" s="1">
        <v>9.4700000000000006E-2</v>
      </c>
      <c r="AA361" s="1">
        <v>-1.7334000000000001</v>
      </c>
      <c r="AB361" s="1">
        <v>8.3027000000000004E-2</v>
      </c>
      <c r="AC361" s="1">
        <v>0.121633392156863</v>
      </c>
      <c r="AD361" s="1">
        <v>-6.011652834458775E-2</v>
      </c>
    </row>
    <row r="362" spans="1:30" x14ac:dyDescent="0.25">
      <c r="A362" s="60" t="s">
        <v>1677</v>
      </c>
      <c r="B362" s="1" t="s">
        <v>117</v>
      </c>
      <c r="C362" s="1">
        <v>0.29570000000000002</v>
      </c>
      <c r="D362" s="1">
        <v>1.371E-2</v>
      </c>
      <c r="E362" s="1">
        <v>21.568198395331876</v>
      </c>
      <c r="F362" s="1">
        <v>3.3759999999999998E-2</v>
      </c>
      <c r="G362" s="1">
        <v>4.6129999999999997E-2</v>
      </c>
      <c r="H362" s="1">
        <v>0.73199999999999998</v>
      </c>
      <c r="I362" s="1">
        <v>0.4642</v>
      </c>
      <c r="J362" s="2">
        <v>0.596502702702703</v>
      </c>
      <c r="K362" s="1">
        <v>2.5770000000000001E-2</v>
      </c>
      <c r="L362" s="1">
        <v>5.4890000000000001E-2</v>
      </c>
      <c r="M362" s="1">
        <v>0.46939999999999998</v>
      </c>
      <c r="N362" s="1">
        <v>0.63880000000000003</v>
      </c>
      <c r="O362" s="1">
        <v>0.74180376106194701</v>
      </c>
      <c r="P362" s="1">
        <v>0.11143655198190947</v>
      </c>
      <c r="Q362" s="1">
        <v>0.29160000000000003</v>
      </c>
      <c r="R362" s="1">
        <v>1.179E-2</v>
      </c>
      <c r="S362" s="1">
        <v>24.732824427480917</v>
      </c>
      <c r="T362" s="1">
        <v>0.12089999999999999</v>
      </c>
      <c r="U362" s="1">
        <v>3.6609999999999997E-2</v>
      </c>
      <c r="V362" s="1">
        <v>3.3039999999999998</v>
      </c>
      <c r="W362" s="1">
        <v>9.5370000000000003E-4</v>
      </c>
      <c r="X362" s="1">
        <v>2.2367044843049299E-3</v>
      </c>
      <c r="Y362" s="1">
        <v>6.54E-2</v>
      </c>
      <c r="Z362" s="1">
        <v>3.7999999999999999E-2</v>
      </c>
      <c r="AA362" s="1">
        <v>1.7228000000000001</v>
      </c>
      <c r="AB362" s="1">
        <v>8.4916000000000005E-2</v>
      </c>
      <c r="AC362" s="1">
        <v>0.12383008356546001</v>
      </c>
      <c r="AD362" s="1">
        <v>1.0518058586638328</v>
      </c>
    </row>
    <row r="363" spans="1:30" x14ac:dyDescent="0.25">
      <c r="A363" s="60" t="s">
        <v>1905</v>
      </c>
      <c r="B363" s="1" t="s">
        <v>120</v>
      </c>
      <c r="C363" s="1">
        <v>6.3820000000000002E-2</v>
      </c>
      <c r="D363" s="1">
        <v>4.6670000000000001E-3</v>
      </c>
      <c r="E363" s="1">
        <v>13.67473751874866</v>
      </c>
      <c r="F363" s="1">
        <v>5.2970000000000003E-2</v>
      </c>
      <c r="G363" s="1">
        <v>8.3900000000000002E-2</v>
      </c>
      <c r="H363" s="1">
        <v>0.63129999999999997</v>
      </c>
      <c r="I363" s="1">
        <v>0.52780000000000005</v>
      </c>
      <c r="J363" s="2">
        <v>0.65257541371158401</v>
      </c>
      <c r="K363" s="1">
        <v>0.1047</v>
      </c>
      <c r="L363" s="1">
        <v>9.8110000000000003E-2</v>
      </c>
      <c r="M363" s="1">
        <v>1.0669999999999999</v>
      </c>
      <c r="N363" s="1">
        <v>0.28599999999999998</v>
      </c>
      <c r="O363" s="1">
        <v>0.40980273972602699</v>
      </c>
      <c r="P363" s="1">
        <v>-0.40072151323128868</v>
      </c>
      <c r="Q363" s="1">
        <v>6.8909999999999999E-2</v>
      </c>
      <c r="R363" s="1">
        <v>4.5750000000000001E-3</v>
      </c>
      <c r="S363" s="1">
        <v>15.062295081967212</v>
      </c>
      <c r="T363" s="1">
        <v>-5.0470000000000001E-2</v>
      </c>
      <c r="U363" s="1">
        <v>6.1850000000000002E-2</v>
      </c>
      <c r="V363" s="1">
        <v>-0.81589999999999996</v>
      </c>
      <c r="W363" s="1">
        <v>0.41449999999999998</v>
      </c>
      <c r="X363" s="1">
        <v>0.47855077262693202</v>
      </c>
      <c r="Y363" s="1">
        <v>-0.1072</v>
      </c>
      <c r="Z363" s="1">
        <v>6.2199999999999998E-2</v>
      </c>
      <c r="AA363" s="1">
        <v>-1.7222999999999999</v>
      </c>
      <c r="AB363" s="1">
        <v>8.5000000000000006E-2</v>
      </c>
      <c r="AC363" s="1">
        <v>0.12383008356546001</v>
      </c>
      <c r="AD363" s="1">
        <v>0.64673934756049256</v>
      </c>
    </row>
    <row r="364" spans="1:30" x14ac:dyDescent="0.25">
      <c r="A364" s="60" t="s">
        <v>1906</v>
      </c>
      <c r="B364" s="1" t="s">
        <v>127</v>
      </c>
      <c r="C364" s="1">
        <v>3.8330000000000003E-2</v>
      </c>
      <c r="D364" s="1">
        <v>9.3550000000000005E-3</v>
      </c>
      <c r="E364" s="1">
        <v>4.097274184927846</v>
      </c>
      <c r="F364" s="1">
        <v>-0.1178</v>
      </c>
      <c r="G364" s="1">
        <v>0.1376</v>
      </c>
      <c r="H364" s="1">
        <v>-0.85640000000000005</v>
      </c>
      <c r="I364" s="1">
        <v>0.39179999999999998</v>
      </c>
      <c r="J364" s="2">
        <v>0.53782519685039398</v>
      </c>
      <c r="K364" s="1">
        <v>-0.1242</v>
      </c>
      <c r="L364" s="1">
        <v>0.16220000000000001</v>
      </c>
      <c r="M364" s="1">
        <v>-0.76549999999999996</v>
      </c>
      <c r="N364" s="1">
        <v>0.44400000000000001</v>
      </c>
      <c r="O364" s="1">
        <v>0.562256658595642</v>
      </c>
      <c r="P364" s="1">
        <v>3.0088892070017449E-2</v>
      </c>
      <c r="Q364" s="1">
        <v>4.1610000000000001E-2</v>
      </c>
      <c r="R364" s="1">
        <v>7.9760000000000005E-3</v>
      </c>
      <c r="S364" s="1">
        <v>5.2169007021063187</v>
      </c>
      <c r="T364" s="1">
        <v>0.1105</v>
      </c>
      <c r="U364" s="1">
        <v>9.6759999999999999E-2</v>
      </c>
      <c r="V364" s="1">
        <v>1.1419999999999999</v>
      </c>
      <c r="W364" s="1">
        <v>0.2535</v>
      </c>
      <c r="X364" s="1">
        <v>0.31195411764705899</v>
      </c>
      <c r="Y364" s="1">
        <v>0.16500000000000001</v>
      </c>
      <c r="Z364" s="1">
        <v>9.6199999999999994E-2</v>
      </c>
      <c r="AA364" s="1">
        <v>1.7158</v>
      </c>
      <c r="AB364" s="1">
        <v>8.6199999999999999E-2</v>
      </c>
      <c r="AC364" s="1">
        <v>0.125229444444444</v>
      </c>
      <c r="AD364" s="1">
        <v>-0.39943156390169471</v>
      </c>
    </row>
    <row r="365" spans="1:30" x14ac:dyDescent="0.25">
      <c r="A365" s="60" t="s">
        <v>1676</v>
      </c>
      <c r="B365" s="1" t="s">
        <v>117</v>
      </c>
      <c r="C365" s="1">
        <v>0.34200000000000003</v>
      </c>
      <c r="D365" s="1">
        <v>1.779E-2</v>
      </c>
      <c r="E365" s="1">
        <v>19.224283305227658</v>
      </c>
      <c r="F365" s="1">
        <v>-1.1299999999999999E-3</v>
      </c>
      <c r="G365" s="1">
        <v>4.5850000000000002E-2</v>
      </c>
      <c r="H365" s="1">
        <v>-2.4629999999999999E-2</v>
      </c>
      <c r="I365" s="1">
        <v>0.98029999999999995</v>
      </c>
      <c r="J365" s="2">
        <v>0.98786653846153805</v>
      </c>
      <c r="K365" s="1">
        <v>-1.7899999999999999E-3</v>
      </c>
      <c r="L365" s="1">
        <v>5.3749999999999999E-2</v>
      </c>
      <c r="M365" s="1">
        <v>-3.3300000000000003E-2</v>
      </c>
      <c r="N365" s="1">
        <v>0.97340000000000004</v>
      </c>
      <c r="O365" s="1">
        <v>0.99044396887159503</v>
      </c>
      <c r="P365" s="1">
        <v>9.3419545758348984E-3</v>
      </c>
      <c r="Q365" s="1">
        <v>0.29220000000000002</v>
      </c>
      <c r="R365" s="1">
        <v>1.2359999999999999E-2</v>
      </c>
      <c r="S365" s="1">
        <v>23.640776699029129</v>
      </c>
      <c r="T365" s="1">
        <v>0.1211</v>
      </c>
      <c r="U365" s="1">
        <v>3.7810000000000003E-2</v>
      </c>
      <c r="V365" s="1">
        <v>3.2029999999999998</v>
      </c>
      <c r="W365" s="1">
        <v>1.3619999999999999E-3</v>
      </c>
      <c r="X365" s="1">
        <v>3.0183305084745802E-3</v>
      </c>
      <c r="Y365" s="1">
        <v>6.8500000000000005E-2</v>
      </c>
      <c r="Z365" s="1">
        <v>4.02E-2</v>
      </c>
      <c r="AA365" s="1">
        <v>1.7058</v>
      </c>
      <c r="AB365" s="1">
        <v>8.8053000000000006E-2</v>
      </c>
      <c r="AC365" s="1">
        <v>0.127214693370166</v>
      </c>
      <c r="AD365" s="1">
        <v>0.95311814691138796</v>
      </c>
    </row>
    <row r="366" spans="1:30" x14ac:dyDescent="0.25">
      <c r="A366" s="60" t="s">
        <v>1907</v>
      </c>
      <c r="B366" s="1" t="s">
        <v>114</v>
      </c>
      <c r="C366" s="1">
        <v>4.2040000000000001E-2</v>
      </c>
      <c r="D366" s="1">
        <v>3.5430000000000001E-3</v>
      </c>
      <c r="E366" s="1">
        <v>11.865650578605701</v>
      </c>
      <c r="F366" s="1">
        <v>7.0779999999999996E-2</v>
      </c>
      <c r="G366" s="1">
        <v>8.7190000000000004E-2</v>
      </c>
      <c r="H366" s="1">
        <v>0.81179999999999997</v>
      </c>
      <c r="I366" s="1">
        <v>0.41689999999999999</v>
      </c>
      <c r="J366" s="2">
        <v>0.55764373401534495</v>
      </c>
      <c r="K366" s="1">
        <v>0.13950000000000001</v>
      </c>
      <c r="L366" s="1">
        <v>9.9440000000000001E-2</v>
      </c>
      <c r="M366" s="1">
        <v>1.403</v>
      </c>
      <c r="N366" s="1">
        <v>0.16070000000000001</v>
      </c>
      <c r="O366" s="1">
        <v>0.26020464396284798</v>
      </c>
      <c r="P366" s="1">
        <v>-0.51961677066484369</v>
      </c>
      <c r="Q366" s="1">
        <v>4.2840000000000003E-2</v>
      </c>
      <c r="R366" s="1">
        <v>3.114E-3</v>
      </c>
      <c r="S366" s="1">
        <v>13.757225433526013</v>
      </c>
      <c r="T366" s="1">
        <v>-9.5880000000000007E-2</v>
      </c>
      <c r="U366" s="1">
        <v>6.0159999999999998E-2</v>
      </c>
      <c r="V366" s="1">
        <v>-1.5940000000000001</v>
      </c>
      <c r="W366" s="1">
        <v>0.111</v>
      </c>
      <c r="X366" s="1">
        <v>0.15398673740053001</v>
      </c>
      <c r="Y366" s="1">
        <v>-0.1055</v>
      </c>
      <c r="Z366" s="1">
        <v>6.1800000000000001E-2</v>
      </c>
      <c r="AA366" s="1">
        <v>-1.7064999999999999</v>
      </c>
      <c r="AB366" s="1">
        <v>8.7900000000000006E-2</v>
      </c>
      <c r="AC366" s="1">
        <v>0.127214693370166</v>
      </c>
      <c r="AD366" s="1">
        <v>0.11154070690920732</v>
      </c>
    </row>
    <row r="367" spans="1:30" x14ac:dyDescent="0.25">
      <c r="A367" s="60" t="s">
        <v>1908</v>
      </c>
      <c r="B367" s="1" t="s">
        <v>118</v>
      </c>
      <c r="C367" s="1">
        <v>0.11940000000000001</v>
      </c>
      <c r="D367" s="1">
        <v>2.962E-2</v>
      </c>
      <c r="E367" s="1">
        <v>4.0310600945307229</v>
      </c>
      <c r="F367" s="1">
        <v>-0.34589999999999999</v>
      </c>
      <c r="G367" s="1">
        <v>0.17680000000000001</v>
      </c>
      <c r="H367" s="1">
        <v>-1.956</v>
      </c>
      <c r="I367" s="1">
        <v>5.049E-2</v>
      </c>
      <c r="J367" s="2">
        <v>0.10734256097561</v>
      </c>
      <c r="K367" s="1">
        <v>-0.17330000000000001</v>
      </c>
      <c r="L367" s="1">
        <v>0.20380000000000001</v>
      </c>
      <c r="M367" s="1">
        <v>-0.85</v>
      </c>
      <c r="N367" s="1">
        <v>0.39529999999999998</v>
      </c>
      <c r="O367" s="1">
        <v>0.51842374999999996</v>
      </c>
      <c r="P367" s="1">
        <v>-0.63973032335330182</v>
      </c>
      <c r="Q367" s="1">
        <v>0.16900000000000001</v>
      </c>
      <c r="R367" s="1">
        <v>3.141E-2</v>
      </c>
      <c r="S367" s="1">
        <v>5.3804520853231459</v>
      </c>
      <c r="T367" s="1">
        <v>0.11700000000000001</v>
      </c>
      <c r="U367" s="1">
        <v>9.2920000000000003E-2</v>
      </c>
      <c r="V367" s="1">
        <v>1.26</v>
      </c>
      <c r="W367" s="1">
        <v>0.20780000000000001</v>
      </c>
      <c r="X367" s="1">
        <v>0.26442676399026799</v>
      </c>
      <c r="Y367" s="1">
        <v>0.15809999999999999</v>
      </c>
      <c r="Z367" s="1">
        <v>9.3299999999999994E-2</v>
      </c>
      <c r="AA367" s="1">
        <v>1.6952</v>
      </c>
      <c r="AB367" s="1">
        <v>0.09</v>
      </c>
      <c r="AC367" s="1">
        <v>0.12966942148760299</v>
      </c>
      <c r="AD367" s="1">
        <v>-0.31212574588287051</v>
      </c>
    </row>
    <row r="368" spans="1:30" x14ac:dyDescent="0.25">
      <c r="A368" s="60" t="s">
        <v>1675</v>
      </c>
      <c r="B368" s="1" t="s">
        <v>117</v>
      </c>
      <c r="C368" s="1">
        <v>0.30280000000000001</v>
      </c>
      <c r="D368" s="1">
        <v>1.371E-2</v>
      </c>
      <c r="E368" s="1">
        <v>22.086068563092635</v>
      </c>
      <c r="F368" s="1">
        <v>6.3789999999999999E-2</v>
      </c>
      <c r="G368" s="1">
        <v>4.546E-2</v>
      </c>
      <c r="H368" s="1">
        <v>1.403</v>
      </c>
      <c r="I368" s="1">
        <v>0.1605</v>
      </c>
      <c r="J368" s="2">
        <v>0.27077903225806399</v>
      </c>
      <c r="K368" s="1">
        <v>7.9420000000000004E-2</v>
      </c>
      <c r="L368" s="1">
        <v>5.5899999999999998E-2</v>
      </c>
      <c r="M368" s="1">
        <v>1.421</v>
      </c>
      <c r="N368" s="1">
        <v>0.15540000000000001</v>
      </c>
      <c r="O368" s="1">
        <v>0.25240434782608701</v>
      </c>
      <c r="P368" s="1">
        <v>-0.21692810784717634</v>
      </c>
      <c r="Q368" s="1">
        <v>0.28320000000000001</v>
      </c>
      <c r="R368" s="1">
        <v>1.1650000000000001E-2</v>
      </c>
      <c r="S368" s="1">
        <v>24.309012875536482</v>
      </c>
      <c r="T368" s="1">
        <v>0.1195</v>
      </c>
      <c r="U368" s="1">
        <v>3.6319999999999998E-2</v>
      </c>
      <c r="V368" s="1">
        <v>3.29</v>
      </c>
      <c r="W368" s="1">
        <v>1.0009999999999999E-3</v>
      </c>
      <c r="X368" s="1">
        <v>2.3164734513274302E-3</v>
      </c>
      <c r="Y368" s="1">
        <v>6.6500000000000004E-2</v>
      </c>
      <c r="Z368" s="1">
        <v>3.9300000000000002E-2</v>
      </c>
      <c r="AA368" s="1">
        <v>1.6938</v>
      </c>
      <c r="AB368" s="1">
        <v>9.0306999999999998E-2</v>
      </c>
      <c r="AC368" s="1">
        <v>0.129754288461538</v>
      </c>
      <c r="AD368" s="1">
        <v>0.990415060790795</v>
      </c>
    </row>
    <row r="369" spans="1:30" x14ac:dyDescent="0.25">
      <c r="A369" s="60" t="s">
        <v>1674</v>
      </c>
      <c r="B369" s="1" t="s">
        <v>117</v>
      </c>
      <c r="C369" s="1">
        <v>0.34289999999999998</v>
      </c>
      <c r="D369" s="1">
        <v>1.78E-2</v>
      </c>
      <c r="E369" s="1">
        <v>19.264044943820224</v>
      </c>
      <c r="F369" s="1">
        <v>1.052E-3</v>
      </c>
      <c r="G369" s="1">
        <v>4.5870000000000001E-2</v>
      </c>
      <c r="H369" s="1">
        <v>2.2939999999999999E-2</v>
      </c>
      <c r="I369" s="1">
        <v>0.98170000000000002</v>
      </c>
      <c r="J369" s="2">
        <v>0.98786653846153805</v>
      </c>
      <c r="K369" s="1">
        <v>-3.1920000000000001E-4</v>
      </c>
      <c r="L369" s="1">
        <v>5.3879999999999997E-2</v>
      </c>
      <c r="M369" s="1">
        <v>-5.9249999999999997E-3</v>
      </c>
      <c r="N369" s="1">
        <v>0.99529999999999996</v>
      </c>
      <c r="O369" s="1">
        <v>0.99529999999999996</v>
      </c>
      <c r="P369" s="1">
        <v>1.9377921042551888E-2</v>
      </c>
      <c r="Q369" s="1">
        <v>0.29360000000000003</v>
      </c>
      <c r="R369" s="1">
        <v>1.242E-2</v>
      </c>
      <c r="S369" s="1">
        <v>23.639291465378424</v>
      </c>
      <c r="T369" s="1">
        <v>0.1196</v>
      </c>
      <c r="U369" s="1">
        <v>3.773E-2</v>
      </c>
      <c r="V369" s="1">
        <v>3.1680000000000001</v>
      </c>
      <c r="W369" s="1">
        <v>1.5330000000000001E-3</v>
      </c>
      <c r="X369" s="1">
        <v>3.3546401673640201E-3</v>
      </c>
      <c r="Y369" s="1">
        <v>6.7400000000000002E-2</v>
      </c>
      <c r="Z369" s="1">
        <v>4.0099999999999997E-2</v>
      </c>
      <c r="AA369" s="1">
        <v>1.6796</v>
      </c>
      <c r="AB369" s="1">
        <v>9.3036999999999995E-2</v>
      </c>
      <c r="AC369" s="1">
        <v>0.133310550684932</v>
      </c>
      <c r="AD369" s="1">
        <v>0.94806302946315391</v>
      </c>
    </row>
    <row r="370" spans="1:30" x14ac:dyDescent="0.25">
      <c r="A370" s="60">
        <v>2207</v>
      </c>
      <c r="B370" s="1" t="s">
        <v>126</v>
      </c>
      <c r="C370" s="1">
        <v>2.1080000000000002E-2</v>
      </c>
      <c r="D370" s="1">
        <v>3.3170000000000001E-3</v>
      </c>
      <c r="E370" s="1">
        <v>6.3551401869158886</v>
      </c>
      <c r="F370" s="1">
        <v>-1.005E-2</v>
      </c>
      <c r="G370" s="1">
        <v>0.1249</v>
      </c>
      <c r="H370" s="1">
        <v>-8.0409999999999995E-2</v>
      </c>
      <c r="I370" s="1">
        <v>0.93589999999999995</v>
      </c>
      <c r="J370" s="2">
        <v>0.95600722656250003</v>
      </c>
      <c r="K370" s="1">
        <v>-0.13300000000000001</v>
      </c>
      <c r="L370" s="1">
        <v>0.1593</v>
      </c>
      <c r="M370" s="1">
        <v>-0.83530000000000004</v>
      </c>
      <c r="N370" s="1">
        <v>0.40350000000000003</v>
      </c>
      <c r="O370" s="1">
        <v>0.52364888337468996</v>
      </c>
      <c r="P370" s="1">
        <v>0.6073808609561866</v>
      </c>
      <c r="Q370" s="1">
        <v>2.1389999999999999E-2</v>
      </c>
      <c r="R370" s="1">
        <v>2.614E-3</v>
      </c>
      <c r="S370" s="1">
        <v>8.1828615149196633</v>
      </c>
      <c r="T370" s="1">
        <v>-8.6639999999999995E-2</v>
      </c>
      <c r="U370" s="1">
        <v>8.0189999999999997E-2</v>
      </c>
      <c r="V370" s="1">
        <v>-1.08</v>
      </c>
      <c r="W370" s="1">
        <v>0.27989999999999998</v>
      </c>
      <c r="X370" s="1">
        <v>0.338860416666667</v>
      </c>
      <c r="Y370" s="1">
        <v>-0.14549999999999999</v>
      </c>
      <c r="Z370" s="1">
        <v>8.6699999999999999E-2</v>
      </c>
      <c r="AA370" s="1">
        <v>-1.6778</v>
      </c>
      <c r="AB370" s="1">
        <v>9.3399999999999997E-2</v>
      </c>
      <c r="AC370" s="1">
        <v>0.13346502732240401</v>
      </c>
      <c r="AD370" s="1">
        <v>0.49839626629293582</v>
      </c>
    </row>
    <row r="371" spans="1:30" x14ac:dyDescent="0.25">
      <c r="A371" s="60">
        <v>1528</v>
      </c>
      <c r="B371" s="1" t="s">
        <v>120</v>
      </c>
      <c r="C371" s="1">
        <v>6.1469999999999997E-2</v>
      </c>
      <c r="D371" s="1">
        <v>4.189E-3</v>
      </c>
      <c r="E371" s="1">
        <v>14.674146574361423</v>
      </c>
      <c r="F371" s="1">
        <v>-8.4379999999999997E-2</v>
      </c>
      <c r="G371" s="1">
        <v>8.3559999999999995E-2</v>
      </c>
      <c r="H371" s="1">
        <v>-1.01</v>
      </c>
      <c r="I371" s="1">
        <v>0.31259999999999999</v>
      </c>
      <c r="J371" s="2">
        <v>0.44469211956521698</v>
      </c>
      <c r="K371" s="1">
        <v>-8.1729999999999997E-2</v>
      </c>
      <c r="L371" s="1">
        <v>9.4270000000000007E-2</v>
      </c>
      <c r="M371" s="1">
        <v>-0.8669</v>
      </c>
      <c r="N371" s="1">
        <v>0.38600000000000001</v>
      </c>
      <c r="O371" s="1">
        <v>0.510221410579345</v>
      </c>
      <c r="P371" s="1">
        <v>-2.1036313604586295E-2</v>
      </c>
      <c r="Q371" s="1">
        <v>7.2239999999999999E-2</v>
      </c>
      <c r="R371" s="1">
        <v>4.4279999999999996E-3</v>
      </c>
      <c r="S371" s="1">
        <v>16.314363143631436</v>
      </c>
      <c r="T371" s="1">
        <v>6.4070000000000002E-2</v>
      </c>
      <c r="U371" s="1">
        <v>5.4109999999999998E-2</v>
      </c>
      <c r="V371" s="1">
        <v>1.1839999999999999</v>
      </c>
      <c r="W371" s="1">
        <v>0.2364</v>
      </c>
      <c r="X371" s="1">
        <v>0.292979146919431</v>
      </c>
      <c r="Y371" s="1">
        <v>9.4E-2</v>
      </c>
      <c r="Z371" s="1">
        <v>5.6300000000000003E-2</v>
      </c>
      <c r="AA371" s="1">
        <v>1.67</v>
      </c>
      <c r="AB371" s="1">
        <v>9.4899999999999998E-2</v>
      </c>
      <c r="AC371" s="1">
        <v>0.13523896457765699</v>
      </c>
      <c r="AD371" s="1">
        <v>-0.38329035291775598</v>
      </c>
    </row>
    <row r="372" spans="1:30" x14ac:dyDescent="0.25">
      <c r="A372" s="60" t="s">
        <v>1909</v>
      </c>
      <c r="B372" s="1" t="s">
        <v>124</v>
      </c>
      <c r="C372" s="1">
        <v>0.2268</v>
      </c>
      <c r="D372" s="1">
        <v>2.419E-2</v>
      </c>
      <c r="E372" s="1">
        <v>9.3757751136833409</v>
      </c>
      <c r="F372" s="1">
        <v>6.9639999999999994E-2</v>
      </c>
      <c r="G372" s="1">
        <v>5.1220000000000002E-2</v>
      </c>
      <c r="H372" s="1">
        <v>1.36</v>
      </c>
      <c r="I372" s="1">
        <v>0.17399999999999999</v>
      </c>
      <c r="J372" s="2">
        <v>0.28616981132075497</v>
      </c>
      <c r="K372" s="1">
        <v>3.3899999999999998E-3</v>
      </c>
      <c r="L372" s="1">
        <v>5.8270000000000002E-2</v>
      </c>
      <c r="M372" s="1">
        <v>5.8180000000000003E-2</v>
      </c>
      <c r="N372" s="1">
        <v>0.9536</v>
      </c>
      <c r="O372" s="1">
        <v>0.979834892787524</v>
      </c>
      <c r="P372" s="1">
        <v>0.85394125094154993</v>
      </c>
      <c r="Q372" s="1">
        <v>0.2198</v>
      </c>
      <c r="R372" s="1">
        <v>2.4240000000000001E-2</v>
      </c>
      <c r="S372" s="1">
        <v>9.067656765676567</v>
      </c>
      <c r="T372" s="1">
        <v>-7.5560000000000002E-2</v>
      </c>
      <c r="U372" s="1">
        <v>3.8129999999999997E-2</v>
      </c>
      <c r="V372" s="1">
        <v>-1.982</v>
      </c>
      <c r="W372" s="1">
        <v>4.7489999999999997E-2</v>
      </c>
      <c r="X372" s="1">
        <v>7.4141104477611894E-2</v>
      </c>
      <c r="Y372" s="1">
        <v>-7.0300000000000001E-2</v>
      </c>
      <c r="Z372" s="1">
        <v>4.2500000000000003E-2</v>
      </c>
      <c r="AA372" s="1">
        <v>-1.6549</v>
      </c>
      <c r="AB372" s="1">
        <v>9.7942000000000001E-2</v>
      </c>
      <c r="AC372" s="1">
        <v>0.13881752303523001</v>
      </c>
      <c r="AD372" s="1">
        <v>-9.2122806334069954E-2</v>
      </c>
    </row>
    <row r="373" spans="1:30" x14ac:dyDescent="0.25">
      <c r="A373" s="60">
        <v>1498</v>
      </c>
      <c r="B373" s="1" t="s">
        <v>120</v>
      </c>
      <c r="C373" s="1">
        <v>5.5239999999999997E-2</v>
      </c>
      <c r="D373" s="1">
        <v>5.921E-3</v>
      </c>
      <c r="E373" s="1">
        <v>9.3295051511568978</v>
      </c>
      <c r="F373" s="1">
        <v>-0.12479999999999999</v>
      </c>
      <c r="G373" s="1">
        <v>7.732E-2</v>
      </c>
      <c r="H373" s="1">
        <v>-1.6140000000000001</v>
      </c>
      <c r="I373" s="1">
        <v>0.1066</v>
      </c>
      <c r="J373" s="2">
        <v>0.20020215053763399</v>
      </c>
      <c r="K373" s="1">
        <v>-0.1492</v>
      </c>
      <c r="L373" s="1">
        <v>9.2200000000000004E-2</v>
      </c>
      <c r="M373" s="1">
        <v>-1.6180000000000001</v>
      </c>
      <c r="N373" s="1">
        <v>0.1057</v>
      </c>
      <c r="O373" s="1">
        <v>0.181249508196721</v>
      </c>
      <c r="P373" s="1">
        <v>0.20277630585589115</v>
      </c>
      <c r="Q373" s="1">
        <v>5.0209999999999998E-2</v>
      </c>
      <c r="R373" s="1">
        <v>4.1980000000000003E-3</v>
      </c>
      <c r="S373" s="1">
        <v>11.960457360647926</v>
      </c>
      <c r="T373" s="1">
        <v>-8.2180000000000003E-2</v>
      </c>
      <c r="U373" s="1">
        <v>6.3140000000000002E-2</v>
      </c>
      <c r="V373" s="1">
        <v>-1.302</v>
      </c>
      <c r="W373" s="1">
        <v>0.193</v>
      </c>
      <c r="X373" s="1">
        <v>0.25046898263027301</v>
      </c>
      <c r="Y373" s="1">
        <v>-0.1159</v>
      </c>
      <c r="Z373" s="1">
        <v>7.0000000000000007E-2</v>
      </c>
      <c r="AA373" s="1">
        <v>-1.6553</v>
      </c>
      <c r="AB373" s="1">
        <v>9.7900000000000001E-2</v>
      </c>
      <c r="AC373" s="1">
        <v>0.13881752303523001</v>
      </c>
      <c r="AD373" s="1">
        <v>0.35769946735579472</v>
      </c>
    </row>
    <row r="374" spans="1:30" x14ac:dyDescent="0.25">
      <c r="A374" s="60">
        <v>1478</v>
      </c>
      <c r="B374" s="1" t="s">
        <v>120</v>
      </c>
      <c r="C374" s="1">
        <v>8.6410000000000001E-2</v>
      </c>
      <c r="D374" s="1">
        <v>4.9240000000000004E-3</v>
      </c>
      <c r="E374" s="1">
        <v>17.548740861088543</v>
      </c>
      <c r="F374" s="1">
        <v>0.18529999999999999</v>
      </c>
      <c r="G374" s="1">
        <v>6.1289999999999997E-2</v>
      </c>
      <c r="H374" s="1">
        <v>3.0219999999999998</v>
      </c>
      <c r="I374" s="1">
        <v>2.5070000000000001E-3</v>
      </c>
      <c r="J374" s="2">
        <v>8.0439325153374205E-3</v>
      </c>
      <c r="K374" s="1">
        <v>0.22700000000000001</v>
      </c>
      <c r="L374" s="1">
        <v>7.8109999999999999E-2</v>
      </c>
      <c r="M374" s="1">
        <v>2.9060000000000001</v>
      </c>
      <c r="N374" s="1">
        <v>3.6570000000000001E-3</v>
      </c>
      <c r="O374" s="1">
        <v>1.1184859649122801E-2</v>
      </c>
      <c r="P374" s="1">
        <v>-0.42000035919926021</v>
      </c>
      <c r="Q374" s="1">
        <v>8.4040000000000004E-2</v>
      </c>
      <c r="R374" s="1">
        <v>5.2579999999999997E-3</v>
      </c>
      <c r="S374" s="1">
        <v>15.983263598326362</v>
      </c>
      <c r="T374" s="1">
        <v>6.5360000000000001E-2</v>
      </c>
      <c r="U374" s="1">
        <v>5.101E-2</v>
      </c>
      <c r="V374" s="1">
        <v>1.2809999999999999</v>
      </c>
      <c r="W374" s="1">
        <v>0.2001</v>
      </c>
      <c r="X374" s="1">
        <v>0.257130958230958</v>
      </c>
      <c r="Y374" s="1">
        <v>8.6199999999999999E-2</v>
      </c>
      <c r="Z374" s="1">
        <v>5.2299999999999999E-2</v>
      </c>
      <c r="AA374" s="1">
        <v>1.6476999999999999</v>
      </c>
      <c r="AB374" s="1">
        <v>9.9400000000000002E-2</v>
      </c>
      <c r="AC374" s="1">
        <v>0.14050324324324301</v>
      </c>
      <c r="AD374" s="1">
        <v>-0.28525712218247556</v>
      </c>
    </row>
    <row r="375" spans="1:30" x14ac:dyDescent="0.25">
      <c r="A375" s="60" t="s">
        <v>1673</v>
      </c>
      <c r="B375" s="1" t="s">
        <v>124</v>
      </c>
      <c r="C375" s="1">
        <v>0.19850000000000001</v>
      </c>
      <c r="D375" s="1">
        <v>1.6209999999999999E-2</v>
      </c>
      <c r="E375" s="1">
        <v>12.245527452190007</v>
      </c>
      <c r="F375" s="1">
        <v>4.351E-2</v>
      </c>
      <c r="G375" s="1">
        <v>5.602E-2</v>
      </c>
      <c r="H375" s="1">
        <v>0.77669999999999995</v>
      </c>
      <c r="I375" s="1">
        <v>0.43730000000000002</v>
      </c>
      <c r="J375" s="2">
        <v>0.56918532338308503</v>
      </c>
      <c r="K375" s="1">
        <v>0.1021</v>
      </c>
      <c r="L375" s="1">
        <v>6.4219999999999999E-2</v>
      </c>
      <c r="M375" s="1">
        <v>1.59</v>
      </c>
      <c r="N375" s="1">
        <v>0.1118</v>
      </c>
      <c r="O375" s="1">
        <v>0.18922783171520999</v>
      </c>
      <c r="P375" s="1">
        <v>-0.68751464898491699</v>
      </c>
      <c r="Q375" s="1">
        <v>0.219</v>
      </c>
      <c r="R375" s="1">
        <v>2.0629999999999999E-2</v>
      </c>
      <c r="S375" s="1">
        <v>10.615608337372759</v>
      </c>
      <c r="T375" s="1">
        <v>9.6379999999999993E-2</v>
      </c>
      <c r="U375" s="1">
        <v>4.1869999999999997E-2</v>
      </c>
      <c r="V375" s="1">
        <v>2.302</v>
      </c>
      <c r="W375" s="1">
        <v>2.1340000000000001E-2</v>
      </c>
      <c r="X375" s="1">
        <v>3.6713223684210497E-2</v>
      </c>
      <c r="Y375" s="1">
        <v>7.6399999999999996E-2</v>
      </c>
      <c r="Z375" s="1">
        <v>4.6399999999999997E-2</v>
      </c>
      <c r="AA375" s="1">
        <v>1.6456</v>
      </c>
      <c r="AB375" s="1">
        <v>9.9846000000000004E-2</v>
      </c>
      <c r="AC375" s="1">
        <v>0.14075325606469</v>
      </c>
      <c r="AD375" s="1">
        <v>0.3196879017595845</v>
      </c>
    </row>
    <row r="376" spans="1:30" x14ac:dyDescent="0.25">
      <c r="A376" s="60" t="s">
        <v>1911</v>
      </c>
      <c r="B376" s="1" t="s">
        <v>114</v>
      </c>
      <c r="C376" s="1">
        <v>3.5409999999999997E-2</v>
      </c>
      <c r="D376" s="1">
        <v>4.9969999999999997E-3</v>
      </c>
      <c r="E376" s="1">
        <v>7.0862517510506304</v>
      </c>
      <c r="F376" s="1">
        <v>0.1275</v>
      </c>
      <c r="G376" s="1">
        <v>0.1145</v>
      </c>
      <c r="H376" s="1">
        <v>1.1140000000000001</v>
      </c>
      <c r="I376" s="1">
        <v>0.26550000000000001</v>
      </c>
      <c r="J376" s="2">
        <v>0.394478693181818</v>
      </c>
      <c r="K376" s="1">
        <v>0.1019</v>
      </c>
      <c r="L376" s="1">
        <v>0.1268</v>
      </c>
      <c r="M376" s="1">
        <v>0.80320000000000003</v>
      </c>
      <c r="N376" s="1">
        <v>0.4219</v>
      </c>
      <c r="O376" s="1">
        <v>0.53817975609756097</v>
      </c>
      <c r="P376" s="1">
        <v>0.14984220357808176</v>
      </c>
      <c r="Q376" s="1">
        <v>2.2929999999999999E-2</v>
      </c>
      <c r="R376" s="1">
        <v>5.0299999999999997E-3</v>
      </c>
      <c r="S376" s="1">
        <v>4.5586481113320083</v>
      </c>
      <c r="T376" s="1">
        <v>-0.20469999999999999</v>
      </c>
      <c r="U376" s="1">
        <v>0.1086</v>
      </c>
      <c r="V376" s="1">
        <v>-1.8839999999999999</v>
      </c>
      <c r="W376" s="1">
        <v>5.951E-2</v>
      </c>
      <c r="X376" s="1">
        <v>9.0213710144927503E-2</v>
      </c>
      <c r="Y376" s="1">
        <v>-0.18440000000000001</v>
      </c>
      <c r="Z376" s="1">
        <v>0.1125</v>
      </c>
      <c r="AA376" s="1">
        <v>-1.6387</v>
      </c>
      <c r="AB376" s="1">
        <v>0.10127</v>
      </c>
      <c r="AC376" s="1">
        <v>0.14237690860215099</v>
      </c>
      <c r="AD376" s="1">
        <v>-0.12982392679152016</v>
      </c>
    </row>
    <row r="377" spans="1:30" x14ac:dyDescent="0.25">
      <c r="A377" s="60" t="s">
        <v>1672</v>
      </c>
      <c r="B377" s="1" t="s">
        <v>120</v>
      </c>
      <c r="C377" s="1">
        <v>1.626E-2</v>
      </c>
      <c r="D377" s="1">
        <v>2.8310000000000002E-3</v>
      </c>
      <c r="E377" s="1">
        <v>5.7435535146591308</v>
      </c>
      <c r="F377" s="1">
        <v>0.40450000000000003</v>
      </c>
      <c r="G377" s="1">
        <v>0.13969999999999999</v>
      </c>
      <c r="H377" s="1">
        <v>2.895</v>
      </c>
      <c r="I377" s="1">
        <v>3.787E-3</v>
      </c>
      <c r="J377" s="2">
        <v>1.11898361581921E-2</v>
      </c>
      <c r="K377" s="1">
        <v>0.51090000000000002</v>
      </c>
      <c r="L377" s="1">
        <v>0.14960000000000001</v>
      </c>
      <c r="M377" s="1">
        <v>3.4159999999999999</v>
      </c>
      <c r="N377" s="1">
        <v>6.3639999999999996E-4</v>
      </c>
      <c r="O377" s="1">
        <v>2.5025353383458602E-3</v>
      </c>
      <c r="P377" s="1">
        <v>-0.51982127695826219</v>
      </c>
      <c r="Q377" s="1">
        <v>2.4879999999999999E-2</v>
      </c>
      <c r="R377" s="1">
        <v>2.4090000000000001E-3</v>
      </c>
      <c r="S377" s="1">
        <v>10.327936903279369</v>
      </c>
      <c r="T377" s="1">
        <v>0.1963</v>
      </c>
      <c r="U377" s="1">
        <v>8.3059999999999995E-2</v>
      </c>
      <c r="V377" s="1">
        <v>2.3639999999999999</v>
      </c>
      <c r="W377" s="1">
        <v>1.8100000000000002E-2</v>
      </c>
      <c r="X377" s="1">
        <v>3.1980743243243202E-2</v>
      </c>
      <c r="Y377" s="1">
        <v>0.13339999999999999</v>
      </c>
      <c r="Z377" s="1">
        <v>8.1600000000000006E-2</v>
      </c>
      <c r="AA377" s="1">
        <v>1.6346000000000001</v>
      </c>
      <c r="AB377" s="1">
        <v>0.10213</v>
      </c>
      <c r="AC377" s="1">
        <v>0.14305588235294101</v>
      </c>
      <c r="AD377" s="1">
        <v>0.54020731522520504</v>
      </c>
    </row>
    <row r="378" spans="1:30" x14ac:dyDescent="0.25">
      <c r="A378" s="60" t="s">
        <v>1912</v>
      </c>
      <c r="B378" s="1" t="s">
        <v>126</v>
      </c>
      <c r="C378" s="1">
        <v>0.1767</v>
      </c>
      <c r="D378" s="1">
        <v>1.553E-2</v>
      </c>
      <c r="E378" s="1">
        <v>11.37797810688989</v>
      </c>
      <c r="F378" s="1">
        <v>0.1128</v>
      </c>
      <c r="G378" s="1">
        <v>9.708E-2</v>
      </c>
      <c r="H378" s="1">
        <v>1.1619999999999999</v>
      </c>
      <c r="I378" s="1">
        <v>0.2452</v>
      </c>
      <c r="J378" s="2">
        <v>0.36956657060518699</v>
      </c>
      <c r="K378" s="1">
        <v>0.1089</v>
      </c>
      <c r="L378" s="1">
        <v>0.1008</v>
      </c>
      <c r="M378" s="1">
        <v>1.08</v>
      </c>
      <c r="N378" s="1">
        <v>0.28010000000000002</v>
      </c>
      <c r="O378" s="1">
        <v>0.40579584487534598</v>
      </c>
      <c r="P378" s="1">
        <v>2.7867690214592213E-2</v>
      </c>
      <c r="Q378" s="1">
        <v>0.19969999999999999</v>
      </c>
      <c r="R378" s="1">
        <v>1.83E-2</v>
      </c>
      <c r="S378" s="1">
        <v>10.912568306010929</v>
      </c>
      <c r="T378" s="1">
        <v>0.1036</v>
      </c>
      <c r="U378" s="1">
        <v>6.3729999999999995E-2</v>
      </c>
      <c r="V378" s="1">
        <v>1.6259999999999999</v>
      </c>
      <c r="W378" s="1">
        <v>0.104</v>
      </c>
      <c r="X378" s="1">
        <v>0.14621505376344099</v>
      </c>
      <c r="Y378" s="1">
        <v>0.1055</v>
      </c>
      <c r="Z378" s="1">
        <v>6.4600000000000005E-2</v>
      </c>
      <c r="AA378" s="1">
        <v>1.6338999999999999</v>
      </c>
      <c r="AB378" s="1">
        <v>0.1023</v>
      </c>
      <c r="AC378" s="1">
        <v>0.14305588235294101</v>
      </c>
      <c r="AD378" s="1">
        <v>-2.0937769991012121E-2</v>
      </c>
    </row>
    <row r="379" spans="1:30" x14ac:dyDescent="0.25">
      <c r="A379" s="60">
        <v>1339</v>
      </c>
      <c r="B379" s="1" t="s">
        <v>120</v>
      </c>
      <c r="C379" s="1">
        <v>2.2159999999999999E-2</v>
      </c>
      <c r="D379" s="1">
        <v>3.1610000000000002E-3</v>
      </c>
      <c r="E379" s="1">
        <v>7.0104397342613094</v>
      </c>
      <c r="F379" s="1">
        <v>-9.6689999999999998E-2</v>
      </c>
      <c r="G379" s="1">
        <v>0.12</v>
      </c>
      <c r="H379" s="1">
        <v>-0.80579999999999996</v>
      </c>
      <c r="I379" s="1">
        <v>0.4204</v>
      </c>
      <c r="J379" s="2">
        <v>0.55946361323155203</v>
      </c>
      <c r="K379" s="1">
        <v>-2.0230000000000001E-2</v>
      </c>
      <c r="L379" s="1">
        <v>0.1467</v>
      </c>
      <c r="M379" s="1">
        <v>-0.13789999999999999</v>
      </c>
      <c r="N379" s="1">
        <v>0.89029999999999998</v>
      </c>
      <c r="O379" s="1">
        <v>0.93125380000000002</v>
      </c>
      <c r="P379" s="1">
        <v>-0.40342308806330862</v>
      </c>
      <c r="Q379" s="1">
        <v>3.1280000000000002E-2</v>
      </c>
      <c r="R379" s="1">
        <v>3.094E-3</v>
      </c>
      <c r="S379" s="1">
        <v>10.109890109890111</v>
      </c>
      <c r="T379" s="1">
        <v>4.5109999999999997E-2</v>
      </c>
      <c r="U379" s="1">
        <v>7.0040000000000005E-2</v>
      </c>
      <c r="V379" s="1">
        <v>0.64400000000000002</v>
      </c>
      <c r="W379" s="1">
        <v>0.51959999999999995</v>
      </c>
      <c r="X379" s="1">
        <v>0.57942601279317696</v>
      </c>
      <c r="Y379" s="1">
        <v>0.1198</v>
      </c>
      <c r="Z379" s="1">
        <v>7.3400000000000007E-2</v>
      </c>
      <c r="AA379" s="1">
        <v>1.6318999999999999</v>
      </c>
      <c r="AB379" s="1">
        <v>0.1027</v>
      </c>
      <c r="AC379" s="1">
        <v>0.143232266666667</v>
      </c>
      <c r="AD379" s="1">
        <v>-0.73618686388665</v>
      </c>
    </row>
    <row r="380" spans="1:30" x14ac:dyDescent="0.25">
      <c r="A380" s="60" t="s">
        <v>1913</v>
      </c>
      <c r="B380" s="1" t="s">
        <v>124</v>
      </c>
      <c r="C380" s="1">
        <v>0.2006</v>
      </c>
      <c r="D380" s="1">
        <v>2.4029999999999999E-2</v>
      </c>
      <c r="E380" s="1">
        <v>8.347898460258012</v>
      </c>
      <c r="F380" s="1">
        <v>2.3349999999999999E-2</v>
      </c>
      <c r="G380" s="1">
        <v>5.1150000000000001E-2</v>
      </c>
      <c r="H380" s="1">
        <v>0.45639999999999997</v>
      </c>
      <c r="I380" s="1">
        <v>0.64810000000000001</v>
      </c>
      <c r="J380" s="2">
        <v>0.75829149888143199</v>
      </c>
      <c r="K380" s="1">
        <v>3.5319999999999997E-2</v>
      </c>
      <c r="L380" s="1">
        <v>6.0720000000000003E-2</v>
      </c>
      <c r="M380" s="1">
        <v>0.58169999999999999</v>
      </c>
      <c r="N380" s="1">
        <v>0.56079999999999997</v>
      </c>
      <c r="O380" s="1">
        <v>0.674249195402299</v>
      </c>
      <c r="P380" s="1">
        <v>-0.15076904976333552</v>
      </c>
      <c r="Q380" s="1">
        <v>0.19059999999999999</v>
      </c>
      <c r="R380" s="1">
        <v>2.2859999999999998E-2</v>
      </c>
      <c r="S380" s="1">
        <v>8.3377077865266838</v>
      </c>
      <c r="T380" s="1">
        <v>-2.6249999999999999E-2</v>
      </c>
      <c r="U380" s="1">
        <v>3.8150000000000003E-2</v>
      </c>
      <c r="V380" s="1">
        <v>-0.68799999999999994</v>
      </c>
      <c r="W380" s="1">
        <v>0.4914</v>
      </c>
      <c r="X380" s="1">
        <v>0.55150686695279005</v>
      </c>
      <c r="Y380" s="1">
        <v>-6.8400000000000002E-2</v>
      </c>
      <c r="Z380" s="1">
        <v>4.2900000000000001E-2</v>
      </c>
      <c r="AA380" s="1">
        <v>-1.5938000000000001</v>
      </c>
      <c r="AB380" s="1">
        <v>0.111</v>
      </c>
      <c r="AC380" s="1">
        <v>0.15439627659574501</v>
      </c>
      <c r="AD380" s="1">
        <v>0.734201069793052</v>
      </c>
    </row>
    <row r="381" spans="1:30" x14ac:dyDescent="0.25">
      <c r="A381" s="60" t="s">
        <v>1914</v>
      </c>
      <c r="B381" s="1" t="s">
        <v>121</v>
      </c>
      <c r="C381" s="1">
        <v>3.227E-2</v>
      </c>
      <c r="D381" s="1">
        <v>3.895E-3</v>
      </c>
      <c r="E381" s="1">
        <v>8.2849807445442867</v>
      </c>
      <c r="F381" s="1">
        <v>0.15989999999999999</v>
      </c>
      <c r="G381" s="1">
        <v>9.9529999999999993E-2</v>
      </c>
      <c r="H381" s="1">
        <v>1.607</v>
      </c>
      <c r="I381" s="1">
        <v>0.108</v>
      </c>
      <c r="J381" s="2">
        <v>0.20172857142857101</v>
      </c>
      <c r="K381" s="1">
        <v>0.32500000000000001</v>
      </c>
      <c r="L381" s="1">
        <v>0.11840000000000001</v>
      </c>
      <c r="M381" s="1">
        <v>2.7440000000000002</v>
      </c>
      <c r="N381" s="1">
        <v>6.0689999999999997E-3</v>
      </c>
      <c r="O381" s="1">
        <v>1.69737272727273E-2</v>
      </c>
      <c r="P381" s="1">
        <v>-1.0673898989866308</v>
      </c>
      <c r="Q381" s="1">
        <v>2.9850000000000002E-2</v>
      </c>
      <c r="R381" s="1">
        <v>3.1900000000000001E-3</v>
      </c>
      <c r="S381" s="1">
        <v>9.3573667711598745</v>
      </c>
      <c r="T381" s="1">
        <v>0.14910000000000001</v>
      </c>
      <c r="U381" s="1">
        <v>7.3649999999999993E-2</v>
      </c>
      <c r="V381" s="1">
        <v>2.0249999999999999</v>
      </c>
      <c r="W381" s="1">
        <v>4.292E-2</v>
      </c>
      <c r="X381" s="1">
        <v>6.82284498480243E-2</v>
      </c>
      <c r="Y381" s="1">
        <v>0.1148</v>
      </c>
      <c r="Z381" s="1">
        <v>7.2400000000000006E-2</v>
      </c>
      <c r="AA381" s="1">
        <v>1.5847</v>
      </c>
      <c r="AB381" s="1">
        <v>0.11304</v>
      </c>
      <c r="AC381" s="1">
        <v>0.15681676392572899</v>
      </c>
      <c r="AD381" s="1">
        <v>0.33211741637074382</v>
      </c>
    </row>
    <row r="382" spans="1:30" x14ac:dyDescent="0.25">
      <c r="A382" s="60" t="s">
        <v>1915</v>
      </c>
      <c r="B382" s="1" t="s">
        <v>124</v>
      </c>
      <c r="C382" s="1">
        <v>3.952E-2</v>
      </c>
      <c r="D382" s="1">
        <v>3.532E-3</v>
      </c>
      <c r="E382" s="1">
        <v>11.189127972819932</v>
      </c>
      <c r="F382" s="1">
        <v>6.0609999999999997E-2</v>
      </c>
      <c r="G382" s="1">
        <v>9.4270000000000007E-2</v>
      </c>
      <c r="H382" s="1">
        <v>0.64290000000000003</v>
      </c>
      <c r="I382" s="1">
        <v>0.52029999999999998</v>
      </c>
      <c r="J382" s="2">
        <v>0.646358432304038</v>
      </c>
      <c r="K382" s="1">
        <v>9.1899999999999996E-2</v>
      </c>
      <c r="L382" s="1">
        <v>0.11219999999999999</v>
      </c>
      <c r="M382" s="1">
        <v>0.81879999999999997</v>
      </c>
      <c r="N382" s="1">
        <v>0.41289999999999999</v>
      </c>
      <c r="O382" s="1">
        <v>0.53188842364531996</v>
      </c>
      <c r="P382" s="1">
        <v>-0.21351685942812781</v>
      </c>
      <c r="Q382" s="1">
        <v>4.8079999999999998E-2</v>
      </c>
      <c r="R382" s="1">
        <v>3.359E-3</v>
      </c>
      <c r="S382" s="1">
        <v>14.313783864245311</v>
      </c>
      <c r="T382" s="1">
        <v>7.7020000000000005E-2</v>
      </c>
      <c r="U382" s="1">
        <v>6.2449999999999999E-2</v>
      </c>
      <c r="V382" s="1">
        <v>1.2330000000000001</v>
      </c>
      <c r="W382" s="1">
        <v>0.21740000000000001</v>
      </c>
      <c r="X382" s="1">
        <v>0.27463816425120802</v>
      </c>
      <c r="Y382" s="1">
        <v>0.1018</v>
      </c>
      <c r="Z382" s="1">
        <v>6.5299999999999997E-2</v>
      </c>
      <c r="AA382" s="1">
        <v>1.5602</v>
      </c>
      <c r="AB382" s="1">
        <v>0.1187</v>
      </c>
      <c r="AC382" s="1">
        <v>0.16423306878306901</v>
      </c>
      <c r="AD382" s="1">
        <v>-0.27425044674809584</v>
      </c>
    </row>
    <row r="383" spans="1:30" x14ac:dyDescent="0.25">
      <c r="A383" s="60" t="s">
        <v>1916</v>
      </c>
      <c r="B383" s="1" t="s">
        <v>128</v>
      </c>
      <c r="C383" s="1">
        <v>1.8499999999999999E-2</v>
      </c>
      <c r="D383" s="1">
        <v>4.5450000000000004E-3</v>
      </c>
      <c r="E383" s="1">
        <v>4.0704070407040698</v>
      </c>
      <c r="F383" s="1">
        <v>0.34760000000000002</v>
      </c>
      <c r="G383" s="1">
        <v>0.14169999999999999</v>
      </c>
      <c r="H383" s="1">
        <v>2.4529999999999998</v>
      </c>
      <c r="I383" s="1">
        <v>1.4149999999999999E-2</v>
      </c>
      <c r="J383" s="2">
        <v>3.55790865384615E-2</v>
      </c>
      <c r="K383" s="1">
        <v>0.42780000000000001</v>
      </c>
      <c r="L383" s="1">
        <v>0.16889999999999999</v>
      </c>
      <c r="M383" s="1">
        <v>2.532</v>
      </c>
      <c r="N383" s="1">
        <v>1.133E-2</v>
      </c>
      <c r="O383" s="1">
        <v>2.8488413461538499E-2</v>
      </c>
      <c r="P383" s="1">
        <v>-0.36377175914312931</v>
      </c>
      <c r="Q383" s="1">
        <v>1.908E-2</v>
      </c>
      <c r="R383" s="1">
        <v>3.4889999999999999E-3</v>
      </c>
      <c r="S383" s="1">
        <v>5.468615649183147</v>
      </c>
      <c r="T383" s="1">
        <v>0.1615</v>
      </c>
      <c r="U383" s="1">
        <v>9.5710000000000003E-2</v>
      </c>
      <c r="V383" s="1">
        <v>1.6870000000000001</v>
      </c>
      <c r="W383" s="1">
        <v>9.1520000000000004E-2</v>
      </c>
      <c r="X383" s="1">
        <v>0.13077857923497299</v>
      </c>
      <c r="Y383" s="1">
        <v>0.15759999999999999</v>
      </c>
      <c r="Z383" s="1">
        <v>0.1023</v>
      </c>
      <c r="AA383" s="1">
        <v>1.5396000000000001</v>
      </c>
      <c r="AB383" s="1">
        <v>0.12367</v>
      </c>
      <c r="AC383" s="1">
        <v>0.170658073878628</v>
      </c>
      <c r="AD383" s="1">
        <v>2.7838901498772831E-2</v>
      </c>
    </row>
    <row r="384" spans="1:30" x14ac:dyDescent="0.25">
      <c r="A384" s="60" t="s">
        <v>1917</v>
      </c>
      <c r="B384" s="1" t="s">
        <v>117</v>
      </c>
      <c r="C384" s="1">
        <v>0.3649</v>
      </c>
      <c r="D384" s="1">
        <v>2.366E-2</v>
      </c>
      <c r="E384" s="1">
        <v>15.422654268808115</v>
      </c>
      <c r="F384" s="1">
        <v>-5.8319999999999997E-2</v>
      </c>
      <c r="G384" s="1">
        <v>4.6059999999999997E-2</v>
      </c>
      <c r="H384" s="1">
        <v>-1.266</v>
      </c>
      <c r="I384" s="1">
        <v>0.20549999999999999</v>
      </c>
      <c r="J384" s="2">
        <v>0.32470241691842899</v>
      </c>
      <c r="K384" s="1">
        <v>-0.1055</v>
      </c>
      <c r="L384" s="1">
        <v>5.0889999999999998E-2</v>
      </c>
      <c r="M384" s="1">
        <v>-2.0720000000000001</v>
      </c>
      <c r="N384" s="1">
        <v>3.823E-2</v>
      </c>
      <c r="O384" s="1">
        <v>7.6901115384615401E-2</v>
      </c>
      <c r="P384" s="1">
        <v>0.68736407991122761</v>
      </c>
      <c r="Q384" s="1">
        <v>0.35389999999999999</v>
      </c>
      <c r="R384" s="1">
        <v>2.111E-2</v>
      </c>
      <c r="S384" s="1">
        <v>16.764566556134533</v>
      </c>
      <c r="T384" s="1">
        <v>-2.6030000000000001E-2</v>
      </c>
      <c r="U384" s="1">
        <v>3.5799999999999998E-2</v>
      </c>
      <c r="V384" s="1">
        <v>-0.72709999999999997</v>
      </c>
      <c r="W384" s="1">
        <v>0.4672</v>
      </c>
      <c r="X384" s="1">
        <v>0.52888658008657996</v>
      </c>
      <c r="Y384" s="1">
        <v>-5.79E-2</v>
      </c>
      <c r="Z384" s="1">
        <v>3.7699999999999997E-2</v>
      </c>
      <c r="AA384" s="1">
        <v>-1.5355000000000001</v>
      </c>
      <c r="AB384" s="1">
        <v>0.12470000000000001</v>
      </c>
      <c r="AC384" s="1">
        <v>0.17162657894736799</v>
      </c>
      <c r="AD384" s="1">
        <v>0.61300591368873159</v>
      </c>
    </row>
    <row r="385" spans="1:30" x14ac:dyDescent="0.25">
      <c r="A385" s="60">
        <v>1389</v>
      </c>
      <c r="B385" s="1" t="s">
        <v>120</v>
      </c>
      <c r="C385" s="1">
        <v>2.9329999999999998E-2</v>
      </c>
      <c r="D385" s="1">
        <v>3.4910000000000002E-3</v>
      </c>
      <c r="E385" s="1">
        <v>8.4016041248925806</v>
      </c>
      <c r="F385" s="1">
        <v>5.4460000000000001E-2</v>
      </c>
      <c r="G385" s="1">
        <v>0.1014</v>
      </c>
      <c r="H385" s="1">
        <v>0.53690000000000004</v>
      </c>
      <c r="I385" s="1">
        <v>0.59130000000000005</v>
      </c>
      <c r="J385" s="2">
        <v>0.70604999999999996</v>
      </c>
      <c r="K385" s="1">
        <v>0.127</v>
      </c>
      <c r="L385" s="1">
        <v>0.1241</v>
      </c>
      <c r="M385" s="1">
        <v>1.0229999999999999</v>
      </c>
      <c r="N385" s="1">
        <v>0.30640000000000001</v>
      </c>
      <c r="O385" s="1">
        <v>0.43178879999999997</v>
      </c>
      <c r="P385" s="1">
        <v>-0.45264384576728506</v>
      </c>
      <c r="Q385" s="1">
        <v>3.4500000000000003E-2</v>
      </c>
      <c r="R385" s="1">
        <v>2.8389999999999999E-3</v>
      </c>
      <c r="S385" s="1">
        <v>12.152166255723849</v>
      </c>
      <c r="T385" s="1">
        <v>-0.12870000000000001</v>
      </c>
      <c r="U385" s="1">
        <v>7.2730000000000003E-2</v>
      </c>
      <c r="V385" s="1">
        <v>-1.77</v>
      </c>
      <c r="W385" s="1">
        <v>7.6740000000000003E-2</v>
      </c>
      <c r="X385" s="1">
        <v>0.113375762711864</v>
      </c>
      <c r="Y385" s="1">
        <v>-0.10680000000000001</v>
      </c>
      <c r="Z385" s="1">
        <v>7.0300000000000001E-2</v>
      </c>
      <c r="AA385" s="1">
        <v>-1.5182</v>
      </c>
      <c r="AB385" s="1">
        <v>0.12897</v>
      </c>
      <c r="AC385" s="1">
        <v>0.177037559055118</v>
      </c>
      <c r="AD385" s="1">
        <v>-0.21650568545487631</v>
      </c>
    </row>
    <row r="386" spans="1:30" x14ac:dyDescent="0.25">
      <c r="A386" s="60" t="s">
        <v>1671</v>
      </c>
      <c r="B386" s="1" t="s">
        <v>123</v>
      </c>
      <c r="C386" s="1">
        <v>1.282E-2</v>
      </c>
      <c r="D386" s="1">
        <v>2.7169999999999998E-3</v>
      </c>
      <c r="E386" s="1">
        <v>4.7184394552815609</v>
      </c>
      <c r="F386" s="1">
        <v>0.61370000000000002</v>
      </c>
      <c r="G386" s="1">
        <v>0.16289999999999999</v>
      </c>
      <c r="H386" s="1">
        <v>3.7679999999999998</v>
      </c>
      <c r="I386" s="1">
        <v>1.6479999999999999E-4</v>
      </c>
      <c r="J386" s="2">
        <v>7.6955714285714303E-4</v>
      </c>
      <c r="K386" s="1">
        <v>0.52349999999999997</v>
      </c>
      <c r="L386" s="1">
        <v>0.1741</v>
      </c>
      <c r="M386" s="1">
        <v>3.0070000000000001</v>
      </c>
      <c r="N386" s="1">
        <v>2.6419999999999998E-3</v>
      </c>
      <c r="O386" s="1">
        <v>8.4770920245398809E-3</v>
      </c>
      <c r="P386" s="1">
        <v>0.37831357203137528</v>
      </c>
      <c r="Q386" s="1">
        <v>1.303E-2</v>
      </c>
      <c r="R386" s="1">
        <v>2.3839999999999998E-3</v>
      </c>
      <c r="S386" s="1">
        <v>5.4656040268456376</v>
      </c>
      <c r="T386" s="1">
        <v>0.31590000000000001</v>
      </c>
      <c r="U386" s="1">
        <v>0.10539999999999999</v>
      </c>
      <c r="V386" s="1">
        <v>2.9969999999999999</v>
      </c>
      <c r="W386" s="1">
        <v>2.728E-3</v>
      </c>
      <c r="X386" s="1">
        <v>5.6842390438246997E-3</v>
      </c>
      <c r="Y386" s="1">
        <v>0.16669999999999999</v>
      </c>
      <c r="Z386" s="1">
        <v>0.1105</v>
      </c>
      <c r="AA386" s="1">
        <v>1.5086999999999999</v>
      </c>
      <c r="AB386" s="1">
        <v>0.13136999999999999</v>
      </c>
      <c r="AC386" s="1">
        <v>0.17985997382199001</v>
      </c>
      <c r="AD386" s="1">
        <v>0.97703482551464083</v>
      </c>
    </row>
    <row r="387" spans="1:30" x14ac:dyDescent="0.25">
      <c r="A387" s="60" t="s">
        <v>1670</v>
      </c>
      <c r="B387" s="1" t="s">
        <v>120</v>
      </c>
      <c r="C387" s="1">
        <v>1.9720000000000001E-2</v>
      </c>
      <c r="D387" s="1">
        <v>2.996E-3</v>
      </c>
      <c r="E387" s="1">
        <v>6.5821094793057418</v>
      </c>
      <c r="F387" s="1">
        <v>0.1638</v>
      </c>
      <c r="G387" s="1">
        <v>0.12790000000000001</v>
      </c>
      <c r="H387" s="1">
        <v>1.2809999999999999</v>
      </c>
      <c r="I387" s="1">
        <v>0.20019999999999999</v>
      </c>
      <c r="J387" s="2">
        <v>0.31728666666666699</v>
      </c>
      <c r="K387" s="1">
        <v>0.16589999999999999</v>
      </c>
      <c r="L387" s="1">
        <v>0.1474</v>
      </c>
      <c r="M387" s="1">
        <v>1.125</v>
      </c>
      <c r="N387" s="1">
        <v>0.26040000000000002</v>
      </c>
      <c r="O387" s="1">
        <v>0.38690113636363599</v>
      </c>
      <c r="P387" s="1">
        <v>-1.0760720360162733E-2</v>
      </c>
      <c r="Q387" s="1">
        <v>3.057E-2</v>
      </c>
      <c r="R387" s="1">
        <v>2.826E-3</v>
      </c>
      <c r="S387" s="1">
        <v>10.817409766454352</v>
      </c>
      <c r="T387" s="1">
        <v>0.13769999999999999</v>
      </c>
      <c r="U387" s="1">
        <v>6.2549999999999994E-2</v>
      </c>
      <c r="V387" s="1">
        <v>2.202</v>
      </c>
      <c r="W387" s="1">
        <v>2.7650000000000001E-2</v>
      </c>
      <c r="X387" s="1">
        <v>4.6498231511253998E-2</v>
      </c>
      <c r="Y387" s="1">
        <v>0.10639999999999999</v>
      </c>
      <c r="Z387" s="1">
        <v>7.1400000000000005E-2</v>
      </c>
      <c r="AA387" s="1">
        <v>1.4892000000000001</v>
      </c>
      <c r="AB387" s="1">
        <v>0.13644000000000001</v>
      </c>
      <c r="AC387" s="1">
        <v>0.186242337662338</v>
      </c>
      <c r="AD387" s="1">
        <v>0.32973936387477532</v>
      </c>
    </row>
    <row r="388" spans="1:30" x14ac:dyDescent="0.25">
      <c r="A388" s="60" t="s">
        <v>1918</v>
      </c>
      <c r="B388" s="1" t="s">
        <v>118</v>
      </c>
      <c r="C388" s="1">
        <v>2.9860000000000001E-2</v>
      </c>
      <c r="D388" s="1">
        <v>3.7160000000000001E-3</v>
      </c>
      <c r="E388" s="1">
        <v>8.0355220667384284</v>
      </c>
      <c r="F388" s="1">
        <v>0.36349999999999999</v>
      </c>
      <c r="G388" s="1">
        <v>0.104</v>
      </c>
      <c r="H388" s="1">
        <v>3.4940000000000002</v>
      </c>
      <c r="I388" s="1">
        <v>4.7580000000000002E-4</v>
      </c>
      <c r="J388" s="2">
        <v>1.84328444444444E-3</v>
      </c>
      <c r="K388" s="1">
        <v>0.40510000000000002</v>
      </c>
      <c r="L388" s="1">
        <v>0.13</v>
      </c>
      <c r="M388" s="1">
        <v>3.117</v>
      </c>
      <c r="N388" s="1">
        <v>1.8259999999999999E-3</v>
      </c>
      <c r="O388" s="1">
        <v>6.1217820512820499E-3</v>
      </c>
      <c r="P388" s="1">
        <v>-0.24987801902176987</v>
      </c>
      <c r="Q388" s="1">
        <v>1.3100000000000001E-2</v>
      </c>
      <c r="R388" s="1">
        <v>2.637E-3</v>
      </c>
      <c r="S388" s="1">
        <v>4.9677664012135008</v>
      </c>
      <c r="T388" s="1">
        <v>2.3630000000000002E-2</v>
      </c>
      <c r="U388" s="1">
        <v>0.1076</v>
      </c>
      <c r="V388" s="1">
        <v>0.21970000000000001</v>
      </c>
      <c r="W388" s="1">
        <v>0.82609999999999995</v>
      </c>
      <c r="X388" s="1">
        <v>0.84882180746561897</v>
      </c>
      <c r="Y388" s="1">
        <v>0.16700000000000001</v>
      </c>
      <c r="Z388" s="1">
        <v>0.1123</v>
      </c>
      <c r="AA388" s="1">
        <v>1.4866999999999999</v>
      </c>
      <c r="AB388" s="1">
        <v>0.1371</v>
      </c>
      <c r="AC388" s="1">
        <v>0.186242337662338</v>
      </c>
      <c r="AD388" s="1">
        <v>-0.92182584279550772</v>
      </c>
    </row>
    <row r="389" spans="1:30" x14ac:dyDescent="0.25">
      <c r="A389" s="60" t="s">
        <v>1919</v>
      </c>
      <c r="B389" s="1" t="s">
        <v>118</v>
      </c>
      <c r="C389" s="1">
        <v>2.9860000000000001E-2</v>
      </c>
      <c r="D389" s="1">
        <v>3.7160000000000001E-3</v>
      </c>
      <c r="E389" s="1">
        <v>8.0355220667384284</v>
      </c>
      <c r="F389" s="1">
        <v>0.36349999999999999</v>
      </c>
      <c r="G389" s="1">
        <v>0.104</v>
      </c>
      <c r="H389" s="1">
        <v>3.4940000000000002</v>
      </c>
      <c r="I389" s="1">
        <v>4.7580000000000002E-4</v>
      </c>
      <c r="J389" s="2">
        <v>1.84328444444444E-3</v>
      </c>
      <c r="K389" s="1">
        <v>0.40510000000000002</v>
      </c>
      <c r="L389" s="1">
        <v>0.13</v>
      </c>
      <c r="M389" s="1">
        <v>3.117</v>
      </c>
      <c r="N389" s="1">
        <v>1.8259999999999999E-3</v>
      </c>
      <c r="O389" s="1">
        <v>6.1217820512820499E-3</v>
      </c>
      <c r="P389" s="1">
        <v>-0.24987801902176987</v>
      </c>
      <c r="Q389" s="1">
        <v>1.3100000000000001E-2</v>
      </c>
      <c r="R389" s="1">
        <v>2.637E-3</v>
      </c>
      <c r="S389" s="1">
        <v>4.9677664012135008</v>
      </c>
      <c r="T389" s="1">
        <v>2.3630000000000002E-2</v>
      </c>
      <c r="U389" s="1">
        <v>0.1076</v>
      </c>
      <c r="V389" s="1">
        <v>0.21970000000000001</v>
      </c>
      <c r="W389" s="1">
        <v>0.82609999999999995</v>
      </c>
      <c r="X389" s="1">
        <v>0.84882180746561897</v>
      </c>
      <c r="Y389" s="1">
        <v>0.16700000000000001</v>
      </c>
      <c r="Z389" s="1">
        <v>0.1123</v>
      </c>
      <c r="AA389" s="1">
        <v>1.4866999999999999</v>
      </c>
      <c r="AB389" s="1">
        <v>0.1371</v>
      </c>
      <c r="AC389" s="1">
        <v>0.186242337662338</v>
      </c>
      <c r="AD389" s="1">
        <v>-0.92182584279550772</v>
      </c>
    </row>
    <row r="390" spans="1:30" x14ac:dyDescent="0.25">
      <c r="A390" s="60" t="s">
        <v>1920</v>
      </c>
      <c r="B390" s="1" t="s">
        <v>120</v>
      </c>
      <c r="C390" s="1">
        <v>1.9050000000000001E-2</v>
      </c>
      <c r="D390" s="1">
        <v>3.4529999999999999E-3</v>
      </c>
      <c r="E390" s="1">
        <v>5.5169417897480457</v>
      </c>
      <c r="F390" s="1">
        <v>-8.7669999999999998E-2</v>
      </c>
      <c r="G390" s="1">
        <v>0.13439999999999999</v>
      </c>
      <c r="H390" s="1">
        <v>-0.65249999999999997</v>
      </c>
      <c r="I390" s="1">
        <v>0.5141</v>
      </c>
      <c r="J390" s="2">
        <v>0.64323995215311003</v>
      </c>
      <c r="K390" s="1">
        <v>-0.13020000000000001</v>
      </c>
      <c r="L390" s="1">
        <v>0.15820000000000001</v>
      </c>
      <c r="M390" s="1">
        <v>-0.82299999999999995</v>
      </c>
      <c r="N390" s="1">
        <v>0.41049999999999998</v>
      </c>
      <c r="O390" s="1">
        <v>0.53139382716049399</v>
      </c>
      <c r="P390" s="1">
        <v>0.20488214488514297</v>
      </c>
      <c r="Q390" s="1">
        <v>1.251E-2</v>
      </c>
      <c r="R390" s="1">
        <v>2.9529999999999999E-3</v>
      </c>
      <c r="S390" s="1">
        <v>4.2363697934304101</v>
      </c>
      <c r="T390" s="1">
        <v>-0.2412</v>
      </c>
      <c r="U390" s="1">
        <v>0.1197</v>
      </c>
      <c r="V390" s="1">
        <v>-2.0150000000000001</v>
      </c>
      <c r="W390" s="1">
        <v>4.3889999999999998E-2</v>
      </c>
      <c r="X390" s="1">
        <v>6.9348851963746197E-2</v>
      </c>
      <c r="Y390" s="1">
        <v>-0.17910000000000001</v>
      </c>
      <c r="Z390" s="1">
        <v>0.1231</v>
      </c>
      <c r="AA390" s="1">
        <v>-1.4544999999999999</v>
      </c>
      <c r="AB390" s="1">
        <v>0.14582000000000001</v>
      </c>
      <c r="AC390" s="1">
        <v>0.197574766839378</v>
      </c>
      <c r="AD390" s="1">
        <v>-0.36167237568791044</v>
      </c>
    </row>
    <row r="391" spans="1:30" x14ac:dyDescent="0.25">
      <c r="A391" s="60">
        <v>22126</v>
      </c>
      <c r="B391" s="1" t="s">
        <v>129</v>
      </c>
      <c r="C391" s="1">
        <v>8.8679999999999995E-2</v>
      </c>
      <c r="D391" s="1">
        <v>1.35E-2</v>
      </c>
      <c r="E391" s="1">
        <v>6.568888888888889</v>
      </c>
      <c r="F391" s="1">
        <v>0.20200000000000001</v>
      </c>
      <c r="G391" s="1">
        <v>0.1285</v>
      </c>
      <c r="H391" s="1">
        <v>1.5720000000000001</v>
      </c>
      <c r="I391" s="1">
        <v>0.11600000000000001</v>
      </c>
      <c r="J391" s="2">
        <v>0.21287017543859599</v>
      </c>
      <c r="K391" s="1">
        <v>0.26679999999999998</v>
      </c>
      <c r="L391" s="1">
        <v>0.13969999999999999</v>
      </c>
      <c r="M391" s="1">
        <v>1.91</v>
      </c>
      <c r="N391" s="1">
        <v>5.6149999999999999E-2</v>
      </c>
      <c r="O391" s="1">
        <v>0.105256093189964</v>
      </c>
      <c r="P391" s="1">
        <v>-0.34139163819160112</v>
      </c>
      <c r="Q391" s="1">
        <v>6.8040000000000003E-2</v>
      </c>
      <c r="R391" s="1">
        <v>1.1769999999999999E-2</v>
      </c>
      <c r="S391" s="1">
        <v>5.7807986406117253</v>
      </c>
      <c r="T391" s="1">
        <v>0.1804</v>
      </c>
      <c r="U391" s="1">
        <v>8.6260000000000003E-2</v>
      </c>
      <c r="V391" s="1">
        <v>2.0920000000000001</v>
      </c>
      <c r="W391" s="1">
        <v>3.6459999999999999E-2</v>
      </c>
      <c r="X391" s="1">
        <v>5.8853641975308603E-2</v>
      </c>
      <c r="Y391" s="1">
        <v>0.1338</v>
      </c>
      <c r="Z391" s="1">
        <v>9.2700000000000005E-2</v>
      </c>
      <c r="AA391" s="1">
        <v>1.4432</v>
      </c>
      <c r="AB391" s="1">
        <v>0.14895</v>
      </c>
      <c r="AC391" s="1">
        <v>0.200775386597938</v>
      </c>
      <c r="AD391" s="1">
        <v>0.36801364892834898</v>
      </c>
    </row>
    <row r="392" spans="1:30" x14ac:dyDescent="0.25">
      <c r="A392" s="60" t="s">
        <v>1921</v>
      </c>
      <c r="B392" s="1" t="s">
        <v>124</v>
      </c>
      <c r="C392" s="1">
        <v>0.14760000000000001</v>
      </c>
      <c r="D392" s="1">
        <v>1.208E-2</v>
      </c>
      <c r="E392" s="1">
        <v>12.218543046357617</v>
      </c>
      <c r="F392" s="1">
        <v>0.1027</v>
      </c>
      <c r="G392" s="1">
        <v>6.1100000000000002E-2</v>
      </c>
      <c r="H392" s="1">
        <v>1.681</v>
      </c>
      <c r="I392" s="1">
        <v>9.2810000000000004E-2</v>
      </c>
      <c r="J392" s="2">
        <v>0.17780084249084199</v>
      </c>
      <c r="K392" s="1">
        <v>0.13950000000000001</v>
      </c>
      <c r="L392" s="1">
        <v>7.0139999999999994E-2</v>
      </c>
      <c r="M392" s="1">
        <v>1.9890000000000001</v>
      </c>
      <c r="N392" s="1">
        <v>4.6679999999999999E-2</v>
      </c>
      <c r="O392" s="1">
        <v>9.01065313653137E-2</v>
      </c>
      <c r="P392" s="1">
        <v>-0.39561135012387949</v>
      </c>
      <c r="Q392" s="1">
        <v>0.14610000000000001</v>
      </c>
      <c r="R392" s="1">
        <v>1.324E-2</v>
      </c>
      <c r="S392" s="1">
        <v>11.034743202416919</v>
      </c>
      <c r="T392" s="1">
        <v>8.7480000000000002E-2</v>
      </c>
      <c r="U392" s="1">
        <v>4.7480000000000001E-2</v>
      </c>
      <c r="V392" s="1">
        <v>1.843</v>
      </c>
      <c r="W392" s="1">
        <v>6.5379999999999994E-2</v>
      </c>
      <c r="X392" s="1">
        <v>9.8257873563218398E-2</v>
      </c>
      <c r="Y392" s="1">
        <v>7.3599999999999999E-2</v>
      </c>
      <c r="Z392" s="1">
        <v>5.0900000000000001E-2</v>
      </c>
      <c r="AA392" s="1">
        <v>1.4443999999999999</v>
      </c>
      <c r="AB392" s="1">
        <v>0.14862</v>
      </c>
      <c r="AC392" s="1">
        <v>0.200775386597938</v>
      </c>
      <c r="AD392" s="1">
        <v>0.19940469821786014</v>
      </c>
    </row>
    <row r="393" spans="1:30" x14ac:dyDescent="0.25">
      <c r="A393" s="60" t="s">
        <v>1922</v>
      </c>
      <c r="B393" s="1" t="s">
        <v>124</v>
      </c>
      <c r="C393" s="1">
        <v>0.21149999999999999</v>
      </c>
      <c r="D393" s="1">
        <v>1.6740000000000001E-2</v>
      </c>
      <c r="E393" s="1">
        <v>12.634408602150536</v>
      </c>
      <c r="F393" s="1">
        <v>-4.308E-2</v>
      </c>
      <c r="G393" s="1">
        <v>5.2609999999999997E-2</v>
      </c>
      <c r="H393" s="1">
        <v>-0.81889999999999996</v>
      </c>
      <c r="I393" s="1">
        <v>0.4128</v>
      </c>
      <c r="J393" s="2">
        <v>0.55499845758354804</v>
      </c>
      <c r="K393" s="1">
        <v>1.223E-2</v>
      </c>
      <c r="L393" s="1">
        <v>6.2920000000000004E-2</v>
      </c>
      <c r="M393" s="1">
        <v>0.19439999999999999</v>
      </c>
      <c r="N393" s="1">
        <v>0.84589999999999999</v>
      </c>
      <c r="O393" s="1">
        <v>0.90471513292433503</v>
      </c>
      <c r="P393" s="1">
        <v>-0.67437488194398609</v>
      </c>
      <c r="Q393" s="1">
        <v>0.21990000000000001</v>
      </c>
      <c r="R393" s="1">
        <v>1.873E-2</v>
      </c>
      <c r="S393" s="1">
        <v>11.740523224773092</v>
      </c>
      <c r="T393" s="1">
        <v>5.7630000000000001E-2</v>
      </c>
      <c r="U393" s="1">
        <v>3.5119999999999998E-2</v>
      </c>
      <c r="V393" s="1">
        <v>1.641</v>
      </c>
      <c r="W393" s="1">
        <v>0.1008</v>
      </c>
      <c r="X393" s="1">
        <v>0.142868292682927</v>
      </c>
      <c r="Y393" s="1">
        <v>5.62E-2</v>
      </c>
      <c r="Z393" s="1">
        <v>3.9E-2</v>
      </c>
      <c r="AA393" s="1">
        <v>1.4412</v>
      </c>
      <c r="AB393" s="1">
        <v>0.14953</v>
      </c>
      <c r="AC393" s="1">
        <v>0.20103904884318799</v>
      </c>
      <c r="AD393" s="1">
        <v>2.7247169747802499E-2</v>
      </c>
    </row>
    <row r="394" spans="1:30" x14ac:dyDescent="0.25">
      <c r="A394" s="60">
        <v>2159</v>
      </c>
      <c r="B394" s="1" t="s">
        <v>114</v>
      </c>
      <c r="C394" s="1">
        <v>1.396E-2</v>
      </c>
      <c r="D394" s="1">
        <v>3.0270000000000002E-3</v>
      </c>
      <c r="E394" s="1">
        <v>4.6118268913115292</v>
      </c>
      <c r="F394" s="1">
        <v>0.40849999999999997</v>
      </c>
      <c r="G394" s="1">
        <v>0.1394</v>
      </c>
      <c r="H394" s="1">
        <v>2.931</v>
      </c>
      <c r="I394" s="1">
        <v>3.3760000000000001E-3</v>
      </c>
      <c r="J394" s="2">
        <v>1.0265395348837201E-2</v>
      </c>
      <c r="K394" s="1">
        <v>0.28810000000000002</v>
      </c>
      <c r="L394" s="1">
        <v>0.16589999999999999</v>
      </c>
      <c r="M394" s="1">
        <v>1.7370000000000001</v>
      </c>
      <c r="N394" s="1">
        <v>8.2409999999999997E-2</v>
      </c>
      <c r="O394" s="1">
        <v>0.147604212328767</v>
      </c>
      <c r="P394" s="1">
        <v>0.55562883812004737</v>
      </c>
      <c r="Q394" s="1">
        <v>1.413E-2</v>
      </c>
      <c r="R394" s="1">
        <v>2.905E-3</v>
      </c>
      <c r="S394" s="1">
        <v>4.8640275387263339</v>
      </c>
      <c r="T394" s="1">
        <v>0.17050000000000001</v>
      </c>
      <c r="U394" s="1">
        <v>0.1047</v>
      </c>
      <c r="V394" s="1">
        <v>1.6279999999999999</v>
      </c>
      <c r="W394" s="1">
        <v>0.1036</v>
      </c>
      <c r="X394" s="1">
        <v>0.14604528301886799</v>
      </c>
      <c r="Y394" s="1">
        <v>0.14530000000000001</v>
      </c>
      <c r="Z394" s="1">
        <v>0.1017</v>
      </c>
      <c r="AA394" s="1">
        <v>1.4282999999999999</v>
      </c>
      <c r="AB394" s="1">
        <v>0.1532</v>
      </c>
      <c r="AC394" s="1">
        <v>0.205445128205128</v>
      </c>
      <c r="AD394" s="1">
        <v>0.17264737333498617</v>
      </c>
    </row>
    <row r="395" spans="1:30" x14ac:dyDescent="0.25">
      <c r="A395" s="60" t="s">
        <v>1669</v>
      </c>
      <c r="B395" s="1" t="s">
        <v>129</v>
      </c>
      <c r="C395" s="1">
        <v>7.5249999999999997E-2</v>
      </c>
      <c r="D395" s="1">
        <v>7.2459999999999998E-3</v>
      </c>
      <c r="E395" s="1">
        <v>10.385040022081148</v>
      </c>
      <c r="F395" s="1">
        <v>-2.4539999999999999E-2</v>
      </c>
      <c r="G395" s="1">
        <v>7.7259999999999995E-2</v>
      </c>
      <c r="H395" s="1">
        <v>-0.31759999999999999</v>
      </c>
      <c r="I395" s="1">
        <v>0.75080000000000002</v>
      </c>
      <c r="J395" s="2">
        <v>0.83791513859275002</v>
      </c>
      <c r="K395" s="1">
        <v>9.6750000000000003E-2</v>
      </c>
      <c r="L395" s="1">
        <v>9.3549999999999994E-2</v>
      </c>
      <c r="M395" s="1">
        <v>1.034</v>
      </c>
      <c r="N395" s="1">
        <v>0.30099999999999999</v>
      </c>
      <c r="O395" s="1">
        <v>0.426598378378378</v>
      </c>
      <c r="P395" s="1">
        <v>-0.99967910801340853</v>
      </c>
      <c r="Q395" s="1">
        <v>7.2910000000000003E-2</v>
      </c>
      <c r="R395" s="1">
        <v>5.6579999999999998E-3</v>
      </c>
      <c r="S395" s="1">
        <v>12.886178861788618</v>
      </c>
      <c r="T395" s="1">
        <v>0.1028</v>
      </c>
      <c r="U395" s="1">
        <v>4.4080000000000001E-2</v>
      </c>
      <c r="V395" s="1">
        <v>2.3319999999999999</v>
      </c>
      <c r="W395" s="1">
        <v>1.968E-2</v>
      </c>
      <c r="X395" s="1">
        <v>3.4423545150501701E-2</v>
      </c>
      <c r="Y395" s="1">
        <v>7.1400000000000005E-2</v>
      </c>
      <c r="Z395" s="1">
        <v>5.0200000000000002E-2</v>
      </c>
      <c r="AA395" s="1">
        <v>1.423</v>
      </c>
      <c r="AB395" s="1">
        <v>0.15472</v>
      </c>
      <c r="AC395" s="1">
        <v>0.20695283887468</v>
      </c>
      <c r="AD395" s="1">
        <v>0.47001530597950253</v>
      </c>
    </row>
    <row r="396" spans="1:30" x14ac:dyDescent="0.25">
      <c r="A396" s="60">
        <v>2887</v>
      </c>
      <c r="B396" s="1" t="s">
        <v>113</v>
      </c>
      <c r="C396" s="1">
        <v>0.10539999999999999</v>
      </c>
      <c r="D396" s="1">
        <v>1.4250000000000001E-2</v>
      </c>
      <c r="E396" s="1">
        <v>7.3964912280701745</v>
      </c>
      <c r="F396" s="1">
        <v>0.13789999999999999</v>
      </c>
      <c r="G396" s="1">
        <v>0.10489999999999999</v>
      </c>
      <c r="H396" s="1">
        <v>1.3149999999999999</v>
      </c>
      <c r="I396" s="1">
        <v>0.18840000000000001</v>
      </c>
      <c r="J396" s="2">
        <v>0.303179076923077</v>
      </c>
      <c r="K396" s="1">
        <v>7.9070000000000001E-2</v>
      </c>
      <c r="L396" s="1">
        <v>0.11269999999999999</v>
      </c>
      <c r="M396" s="1">
        <v>0.7016</v>
      </c>
      <c r="N396" s="1">
        <v>0.4829</v>
      </c>
      <c r="O396" s="1">
        <v>0.60051828978622301</v>
      </c>
      <c r="P396" s="1">
        <v>0.38209919300512829</v>
      </c>
      <c r="Q396" s="1">
        <v>0.1031</v>
      </c>
      <c r="R396" s="1">
        <v>1.8030000000000001E-2</v>
      </c>
      <c r="S396" s="1">
        <v>5.7182473655019406</v>
      </c>
      <c r="T396" s="1">
        <v>0.14319999999999999</v>
      </c>
      <c r="U396" s="1">
        <v>8.4620000000000001E-2</v>
      </c>
      <c r="V396" s="1">
        <v>1.6930000000000001</v>
      </c>
      <c r="W396" s="1">
        <v>9.0539999999999995E-2</v>
      </c>
      <c r="X396" s="1">
        <v>0.12973265753424701</v>
      </c>
      <c r="Y396" s="1">
        <v>0.1263</v>
      </c>
      <c r="Z396" s="1">
        <v>8.9099999999999999E-2</v>
      </c>
      <c r="AA396" s="1">
        <v>1.4185000000000001</v>
      </c>
      <c r="AB396" s="1">
        <v>0.15604999999999999</v>
      </c>
      <c r="AC396" s="1">
        <v>0.20819936224489799</v>
      </c>
      <c r="AD396" s="1">
        <v>0.13753318967723802</v>
      </c>
    </row>
    <row r="397" spans="1:30" x14ac:dyDescent="0.25">
      <c r="A397" s="60">
        <v>1110</v>
      </c>
      <c r="B397" s="1" t="s">
        <v>114</v>
      </c>
      <c r="C397" s="1">
        <v>5.9290000000000002E-2</v>
      </c>
      <c r="D397" s="1">
        <v>4.8149999999999998E-3</v>
      </c>
      <c r="E397" s="1">
        <v>12.313603322949119</v>
      </c>
      <c r="F397" s="1">
        <v>-0.12770000000000001</v>
      </c>
      <c r="G397" s="1">
        <v>7.4770000000000003E-2</v>
      </c>
      <c r="H397" s="1">
        <v>-1.708</v>
      </c>
      <c r="I397" s="1">
        <v>8.7599999999999997E-2</v>
      </c>
      <c r="J397" s="2">
        <v>0.17031524163568801</v>
      </c>
      <c r="K397" s="1">
        <v>1.359E-2</v>
      </c>
      <c r="L397" s="1">
        <v>8.8639999999999997E-2</v>
      </c>
      <c r="M397" s="1">
        <v>0.15340000000000001</v>
      </c>
      <c r="N397" s="1">
        <v>0.87809999999999999</v>
      </c>
      <c r="O397" s="1">
        <v>0.92606706827309204</v>
      </c>
      <c r="P397" s="1">
        <v>-1.2183974840095453</v>
      </c>
      <c r="Q397" s="1">
        <v>5.441E-2</v>
      </c>
      <c r="R397" s="1">
        <v>3.3649999999999999E-3</v>
      </c>
      <c r="S397" s="1">
        <v>16.169390787518573</v>
      </c>
      <c r="T397" s="1">
        <v>4.9250000000000002E-2</v>
      </c>
      <c r="U397" s="1">
        <v>5.7680000000000002E-2</v>
      </c>
      <c r="V397" s="1">
        <v>0.85389999999999999</v>
      </c>
      <c r="W397" s="1">
        <v>0.3931</v>
      </c>
      <c r="X397" s="1">
        <v>0.45686955555555597</v>
      </c>
      <c r="Y397" s="1">
        <v>8.0799999999999997E-2</v>
      </c>
      <c r="Z397" s="1">
        <v>5.7799999999999997E-2</v>
      </c>
      <c r="AA397" s="1">
        <v>1.3991</v>
      </c>
      <c r="AB397" s="1">
        <v>0.1618</v>
      </c>
      <c r="AC397" s="1">
        <v>0.21532162849872799</v>
      </c>
      <c r="AD397" s="1">
        <v>-0.38637351751891563</v>
      </c>
    </row>
    <row r="398" spans="1:30" x14ac:dyDescent="0.25">
      <c r="A398" s="60" t="s">
        <v>1923</v>
      </c>
      <c r="B398" s="1" t="s">
        <v>114</v>
      </c>
      <c r="C398" s="1">
        <v>2.2759999999999999E-2</v>
      </c>
      <c r="D398" s="1">
        <v>4.4879999999999998E-3</v>
      </c>
      <c r="E398" s="1">
        <v>5.071301247771836</v>
      </c>
      <c r="F398" s="1">
        <v>9.6170000000000005E-2</v>
      </c>
      <c r="G398" s="1">
        <v>0.1226</v>
      </c>
      <c r="H398" s="1">
        <v>0.78459999999999996</v>
      </c>
      <c r="I398" s="1">
        <v>0.43269999999999997</v>
      </c>
      <c r="J398" s="2">
        <v>0.56717318295739305</v>
      </c>
      <c r="K398" s="1">
        <v>-3.5119999999999998E-2</v>
      </c>
      <c r="L398" s="1">
        <v>0.1431</v>
      </c>
      <c r="M398" s="1">
        <v>-0.24540000000000001</v>
      </c>
      <c r="N398" s="1">
        <v>0.80610000000000004</v>
      </c>
      <c r="O398" s="1">
        <v>0.87681330561330595</v>
      </c>
      <c r="P398" s="1">
        <v>0.69673283814799136</v>
      </c>
      <c r="Q398" s="1">
        <v>2.8760000000000001E-2</v>
      </c>
      <c r="R398" s="1">
        <v>3.7889999999999998E-3</v>
      </c>
      <c r="S398" s="1">
        <v>7.5903932435998946</v>
      </c>
      <c r="T398" s="1">
        <v>7.6679999999999998E-2</v>
      </c>
      <c r="U398" s="1">
        <v>7.7950000000000005E-2</v>
      </c>
      <c r="V398" s="1">
        <v>0.98380000000000001</v>
      </c>
      <c r="W398" s="1">
        <v>0.32519999999999999</v>
      </c>
      <c r="X398" s="1">
        <v>0.38479547511312201</v>
      </c>
      <c r="Y398" s="1">
        <v>0.11020000000000001</v>
      </c>
      <c r="Z398" s="1">
        <v>7.9600000000000004E-2</v>
      </c>
      <c r="AA398" s="1">
        <v>1.3843000000000001</v>
      </c>
      <c r="AB398" s="1">
        <v>0.1663</v>
      </c>
      <c r="AC398" s="1">
        <v>0.22074847715736001</v>
      </c>
      <c r="AD398" s="1">
        <v>-0.30086854422993325</v>
      </c>
    </row>
    <row r="399" spans="1:30" x14ac:dyDescent="0.25">
      <c r="A399" s="60">
        <v>1369</v>
      </c>
      <c r="B399" s="1" t="s">
        <v>120</v>
      </c>
      <c r="C399" s="1">
        <v>2.9340000000000001E-2</v>
      </c>
      <c r="D399" s="1">
        <v>3.4259999999999998E-3</v>
      </c>
      <c r="E399" s="1">
        <v>8.5639229422066556</v>
      </c>
      <c r="F399" s="1">
        <v>-4.3720000000000002E-2</v>
      </c>
      <c r="G399" s="1">
        <v>9.7489999999999993E-2</v>
      </c>
      <c r="H399" s="1">
        <v>-0.44850000000000001</v>
      </c>
      <c r="I399" s="1">
        <v>0.65380000000000005</v>
      </c>
      <c r="J399" s="2">
        <v>0.76325312499999998</v>
      </c>
      <c r="K399" s="1">
        <v>6.2799999999999995E-2</v>
      </c>
      <c r="L399" s="1">
        <v>0.11600000000000001</v>
      </c>
      <c r="M399" s="1">
        <v>0.54149999999999998</v>
      </c>
      <c r="N399" s="1">
        <v>0.58819999999999995</v>
      </c>
      <c r="O399" s="1">
        <v>0.70234840182648395</v>
      </c>
      <c r="P399" s="1">
        <v>-0.70297904224048613</v>
      </c>
      <c r="Q399" s="1">
        <v>4.6350000000000002E-2</v>
      </c>
      <c r="R399" s="1">
        <v>3.3639999999999998E-3</v>
      </c>
      <c r="S399" s="1">
        <v>13.778240190249704</v>
      </c>
      <c r="T399" s="1">
        <v>-0.13100000000000001</v>
      </c>
      <c r="U399" s="1">
        <v>5.8479999999999997E-2</v>
      </c>
      <c r="V399" s="1">
        <v>-2.2400000000000002</v>
      </c>
      <c r="W399" s="1">
        <v>2.5080000000000002E-2</v>
      </c>
      <c r="X399" s="1">
        <v>4.25871428571429E-2</v>
      </c>
      <c r="Y399" s="1">
        <v>-8.9200000000000002E-2</v>
      </c>
      <c r="Z399" s="1">
        <v>6.4799999999999996E-2</v>
      </c>
      <c r="AA399" s="1">
        <v>-1.3763000000000001</v>
      </c>
      <c r="AB399" s="1">
        <v>0.16872999999999999</v>
      </c>
      <c r="AC399" s="1">
        <v>0.22340706329113899</v>
      </c>
      <c r="AD399" s="1">
        <v>-0.47888221540116599</v>
      </c>
    </row>
    <row r="400" spans="1:30" x14ac:dyDescent="0.25">
      <c r="A400" s="60" t="s">
        <v>1924</v>
      </c>
      <c r="B400" s="1" t="s">
        <v>114</v>
      </c>
      <c r="C400" s="1">
        <v>2.6239999999999999E-2</v>
      </c>
      <c r="D400" s="1">
        <v>4.0540000000000003E-3</v>
      </c>
      <c r="E400" s="1">
        <v>6.4726196349284653</v>
      </c>
      <c r="F400" s="1">
        <v>0.2016</v>
      </c>
      <c r="G400" s="1">
        <v>0.1159</v>
      </c>
      <c r="H400" s="1">
        <v>1.7390000000000001</v>
      </c>
      <c r="I400" s="1">
        <v>8.2030000000000006E-2</v>
      </c>
      <c r="J400" s="2">
        <v>0.160080932835821</v>
      </c>
      <c r="K400" s="1">
        <v>0.25569999999999998</v>
      </c>
      <c r="L400" s="1">
        <v>0.1326</v>
      </c>
      <c r="M400" s="1">
        <v>1.9279999999999999</v>
      </c>
      <c r="N400" s="1">
        <v>5.3879999999999997E-2</v>
      </c>
      <c r="O400" s="1">
        <v>0.102098695652174</v>
      </c>
      <c r="P400" s="1">
        <v>-0.30719021762975468</v>
      </c>
      <c r="Q400" s="1">
        <v>1.4500000000000001E-2</v>
      </c>
      <c r="R400" s="1">
        <v>2.7209999999999999E-3</v>
      </c>
      <c r="S400" s="1">
        <v>5.3289231900036755</v>
      </c>
      <c r="T400" s="1">
        <v>0.12180000000000001</v>
      </c>
      <c r="U400" s="1">
        <v>9.5350000000000004E-2</v>
      </c>
      <c r="V400" s="1">
        <v>1.278</v>
      </c>
      <c r="W400" s="1">
        <v>0.2014</v>
      </c>
      <c r="X400" s="1">
        <v>0.258167156862745</v>
      </c>
      <c r="Y400" s="1">
        <v>0.1381</v>
      </c>
      <c r="Z400" s="1">
        <v>0.1031</v>
      </c>
      <c r="AA400" s="1">
        <v>1.3395999999999999</v>
      </c>
      <c r="AB400" s="1">
        <v>0.1804</v>
      </c>
      <c r="AC400" s="1">
        <v>0.237655415617128</v>
      </c>
      <c r="AD400" s="1">
        <v>-0.11607015858800379</v>
      </c>
    </row>
    <row r="401" spans="1:30" x14ac:dyDescent="0.25">
      <c r="A401" s="60" t="s">
        <v>1925</v>
      </c>
      <c r="B401" s="1" t="s">
        <v>120</v>
      </c>
      <c r="C401" s="1">
        <v>6.1830000000000003E-2</v>
      </c>
      <c r="D401" s="1">
        <v>4.6129999999999999E-3</v>
      </c>
      <c r="E401" s="1">
        <v>13.403425102969869</v>
      </c>
      <c r="F401" s="1">
        <v>8.5379999999999998E-2</v>
      </c>
      <c r="G401" s="1">
        <v>7.3410000000000003E-2</v>
      </c>
      <c r="H401" s="1">
        <v>1.163</v>
      </c>
      <c r="I401" s="1">
        <v>0.24479999999999999</v>
      </c>
      <c r="J401" s="2">
        <v>0.36956657060518699</v>
      </c>
      <c r="K401" s="1">
        <v>0.19639999999999999</v>
      </c>
      <c r="L401" s="1">
        <v>8.1199999999999994E-2</v>
      </c>
      <c r="M401" s="1">
        <v>2.419</v>
      </c>
      <c r="N401" s="1">
        <v>1.555E-2</v>
      </c>
      <c r="O401" s="1">
        <v>3.61451111111111E-2</v>
      </c>
      <c r="P401" s="1">
        <v>-1.0142104528818028</v>
      </c>
      <c r="Q401" s="1">
        <v>6.2829999999999997E-2</v>
      </c>
      <c r="R401" s="1">
        <v>4.7060000000000001E-3</v>
      </c>
      <c r="S401" s="1">
        <v>13.3510412239694</v>
      </c>
      <c r="T401" s="1">
        <v>6.3439999999999996E-2</v>
      </c>
      <c r="U401" s="1">
        <v>5.2179999999999997E-2</v>
      </c>
      <c r="V401" s="1">
        <v>1.216</v>
      </c>
      <c r="W401" s="1">
        <v>0.22409999999999999</v>
      </c>
      <c r="X401" s="1">
        <v>0.281741105769231</v>
      </c>
      <c r="Y401" s="1">
        <v>7.2499999999999995E-2</v>
      </c>
      <c r="Z401" s="1">
        <v>5.4100000000000002E-2</v>
      </c>
      <c r="AA401" s="1">
        <v>1.3408</v>
      </c>
      <c r="AB401" s="1">
        <v>0.18</v>
      </c>
      <c r="AC401" s="1">
        <v>0.237655415617128</v>
      </c>
      <c r="AD401" s="1">
        <v>-0.12053711503924762</v>
      </c>
    </row>
    <row r="402" spans="1:30" x14ac:dyDescent="0.25">
      <c r="A402" s="60">
        <v>1090</v>
      </c>
      <c r="B402" s="1" t="s">
        <v>114</v>
      </c>
      <c r="C402" s="1">
        <v>5.4379999999999998E-2</v>
      </c>
      <c r="D402" s="1">
        <v>5.2449999999999997E-3</v>
      </c>
      <c r="E402" s="1">
        <v>10.367969494756911</v>
      </c>
      <c r="F402" s="1">
        <v>-9.3060000000000004E-2</v>
      </c>
      <c r="G402" s="1">
        <v>8.3769999999999997E-2</v>
      </c>
      <c r="H402" s="1">
        <v>-1.111</v>
      </c>
      <c r="I402" s="1">
        <v>0.2666</v>
      </c>
      <c r="J402" s="2">
        <v>0.39499093484419301</v>
      </c>
      <c r="K402" s="1">
        <v>-1.9609999999999999E-2</v>
      </c>
      <c r="L402" s="1">
        <v>9.7769999999999996E-2</v>
      </c>
      <c r="M402" s="1">
        <v>-0.20050000000000001</v>
      </c>
      <c r="N402" s="1">
        <v>0.84109999999999996</v>
      </c>
      <c r="O402" s="1">
        <v>0.90471513292433503</v>
      </c>
      <c r="P402" s="1">
        <v>-0.57048847749895704</v>
      </c>
      <c r="Q402" s="1">
        <v>4.7870000000000003E-2</v>
      </c>
      <c r="R402" s="1">
        <v>4.4219999999999997E-3</v>
      </c>
      <c r="S402" s="1">
        <v>10.825418362731797</v>
      </c>
      <c r="T402" s="1">
        <v>-0.1338</v>
      </c>
      <c r="U402" s="1">
        <v>7.8030000000000002E-2</v>
      </c>
      <c r="V402" s="1">
        <v>-1.7150000000000001</v>
      </c>
      <c r="W402" s="1">
        <v>8.6300000000000002E-2</v>
      </c>
      <c r="X402" s="1">
        <v>0.12433856749311301</v>
      </c>
      <c r="Y402" s="1">
        <v>-0.10489999999999999</v>
      </c>
      <c r="Z402" s="1">
        <v>8.09E-2</v>
      </c>
      <c r="AA402" s="1">
        <v>-1.296</v>
      </c>
      <c r="AB402" s="1">
        <v>0.19497</v>
      </c>
      <c r="AC402" s="1">
        <v>0.256204296482412</v>
      </c>
      <c r="AD402" s="1">
        <v>-0.2571201760761575</v>
      </c>
    </row>
    <row r="403" spans="1:30" x14ac:dyDescent="0.25">
      <c r="A403" s="60" t="s">
        <v>1926</v>
      </c>
      <c r="B403" s="1" t="s">
        <v>114</v>
      </c>
      <c r="C403" s="1">
        <v>1.451E-2</v>
      </c>
      <c r="D403" s="1">
        <v>2.7799999999999999E-3</v>
      </c>
      <c r="E403" s="1">
        <v>5.2194244604316546</v>
      </c>
      <c r="F403" s="1">
        <v>-0.254</v>
      </c>
      <c r="G403" s="1">
        <v>0.153</v>
      </c>
      <c r="H403" s="1">
        <v>-1.66</v>
      </c>
      <c r="I403" s="1">
        <v>9.6970000000000001E-2</v>
      </c>
      <c r="J403" s="2">
        <v>0.18441930909090901</v>
      </c>
      <c r="K403" s="1">
        <v>-0.15859999999999999</v>
      </c>
      <c r="L403" s="1">
        <v>0.17030000000000001</v>
      </c>
      <c r="M403" s="1">
        <v>-0.93149999999999999</v>
      </c>
      <c r="N403" s="1">
        <v>0.35160000000000002</v>
      </c>
      <c r="O403" s="1">
        <v>0.47639067357512999</v>
      </c>
      <c r="P403" s="1">
        <v>-0.41671274056355578</v>
      </c>
      <c r="Q403" s="1">
        <v>1.9890000000000001E-2</v>
      </c>
      <c r="R403" s="1">
        <v>2.9559999999999999E-3</v>
      </c>
      <c r="S403" s="1">
        <v>6.7286874154262524</v>
      </c>
      <c r="T403" s="1">
        <v>-0.16239999999999999</v>
      </c>
      <c r="U403" s="1">
        <v>8.5769999999999999E-2</v>
      </c>
      <c r="V403" s="1">
        <v>-1.893</v>
      </c>
      <c r="W403" s="1">
        <v>5.8340000000000003E-2</v>
      </c>
      <c r="X403" s="1">
        <v>8.8955743440233201E-2</v>
      </c>
      <c r="Y403" s="1">
        <v>-0.1119</v>
      </c>
      <c r="Z403" s="1">
        <v>8.8400000000000006E-2</v>
      </c>
      <c r="AA403" s="1">
        <v>-1.2654000000000001</v>
      </c>
      <c r="AB403" s="1">
        <v>0.20571999999999999</v>
      </c>
      <c r="AC403" s="1">
        <v>0.26965303258145401</v>
      </c>
      <c r="AD403" s="1">
        <v>-0.40999967906695844</v>
      </c>
    </row>
    <row r="404" spans="1:30" x14ac:dyDescent="0.25">
      <c r="A404" s="60">
        <v>1578</v>
      </c>
      <c r="B404" s="1" t="s">
        <v>120</v>
      </c>
      <c r="C404" s="1">
        <v>4.1779999999999998E-2</v>
      </c>
      <c r="D404" s="1">
        <v>4.235E-3</v>
      </c>
      <c r="E404" s="1">
        <v>9.865407319952773</v>
      </c>
      <c r="F404" s="1">
        <v>-9.9419999999999994E-2</v>
      </c>
      <c r="G404" s="1">
        <v>9.597E-2</v>
      </c>
      <c r="H404" s="1">
        <v>-1.036</v>
      </c>
      <c r="I404" s="1">
        <v>0.30020000000000002</v>
      </c>
      <c r="J404" s="2">
        <v>0.42897431693989102</v>
      </c>
      <c r="K404" s="1">
        <v>-0.1056</v>
      </c>
      <c r="L404" s="1">
        <v>0.1104</v>
      </c>
      <c r="M404" s="1">
        <v>-0.95640000000000003</v>
      </c>
      <c r="N404" s="1">
        <v>0.33879999999999999</v>
      </c>
      <c r="O404" s="1">
        <v>0.462643342036554</v>
      </c>
      <c r="P404" s="1">
        <v>4.2247188765396376E-2</v>
      </c>
      <c r="Q404" s="1">
        <v>2.5909999999999999E-2</v>
      </c>
      <c r="R404" s="1">
        <v>4.2640000000000004E-3</v>
      </c>
      <c r="S404" s="1">
        <v>6.0764540337711059</v>
      </c>
      <c r="T404" s="1">
        <v>-9.8659999999999998E-2</v>
      </c>
      <c r="U404" s="1">
        <v>9.3670000000000003E-2</v>
      </c>
      <c r="V404" s="1">
        <v>-1.0529999999999999</v>
      </c>
      <c r="W404" s="1">
        <v>0.29220000000000002</v>
      </c>
      <c r="X404" s="1">
        <v>0.349703890160183</v>
      </c>
      <c r="Y404" s="1">
        <v>-0.1177</v>
      </c>
      <c r="Z404" s="1">
        <v>9.5000000000000001E-2</v>
      </c>
      <c r="AA404" s="1">
        <v>-1.2394000000000001</v>
      </c>
      <c r="AB404" s="1">
        <v>0.2152</v>
      </c>
      <c r="AC404" s="1">
        <v>0.28137400000000001</v>
      </c>
      <c r="AD404" s="1">
        <v>0.14271456626094728</v>
      </c>
    </row>
    <row r="405" spans="1:30" x14ac:dyDescent="0.25">
      <c r="A405" s="60" t="s">
        <v>1927</v>
      </c>
      <c r="B405" s="1" t="s">
        <v>120</v>
      </c>
      <c r="C405" s="1">
        <v>1.626E-2</v>
      </c>
      <c r="D405" s="1">
        <v>3.4979999999999998E-3</v>
      </c>
      <c r="E405" s="1">
        <v>4.6483704974271012</v>
      </c>
      <c r="F405" s="1">
        <v>-3.109E-2</v>
      </c>
      <c r="G405" s="1">
        <v>0.15160000000000001</v>
      </c>
      <c r="H405" s="1">
        <v>-0.2051</v>
      </c>
      <c r="I405" s="1">
        <v>0.83750000000000002</v>
      </c>
      <c r="J405" s="2">
        <v>0.89527800407332003</v>
      </c>
      <c r="K405" s="1">
        <v>-0.152</v>
      </c>
      <c r="L405" s="1">
        <v>0.1744</v>
      </c>
      <c r="M405" s="1">
        <v>-0.87139999999999995</v>
      </c>
      <c r="N405" s="1">
        <v>0.38350000000000001</v>
      </c>
      <c r="O405" s="1">
        <v>0.510221410579345</v>
      </c>
      <c r="P405" s="1">
        <v>0.52323893254380316</v>
      </c>
      <c r="Q405" s="1">
        <v>2.155E-2</v>
      </c>
      <c r="R405" s="1">
        <v>3.3630000000000001E-3</v>
      </c>
      <c r="S405" s="1">
        <v>6.407969075230449</v>
      </c>
      <c r="T405" s="1">
        <v>-0.1084</v>
      </c>
      <c r="U405" s="1">
        <v>9.0139999999999998E-2</v>
      </c>
      <c r="V405" s="1">
        <v>-1.2030000000000001</v>
      </c>
      <c r="W405" s="1">
        <v>0.22900000000000001</v>
      </c>
      <c r="X405" s="1">
        <v>0.28584009546539402</v>
      </c>
      <c r="Y405" s="1">
        <v>-0.1077</v>
      </c>
      <c r="Z405" s="1">
        <v>8.8599999999999998E-2</v>
      </c>
      <c r="AA405" s="1">
        <v>-1.2161999999999999</v>
      </c>
      <c r="AB405" s="1">
        <v>0.22389999999999999</v>
      </c>
      <c r="AC405" s="1">
        <v>0.29201920199501202</v>
      </c>
      <c r="AD405" s="1">
        <v>-5.5382832727330668E-3</v>
      </c>
    </row>
    <row r="406" spans="1:30" x14ac:dyDescent="0.25">
      <c r="A406" s="60" t="s">
        <v>1928</v>
      </c>
      <c r="B406" s="1" t="s">
        <v>114</v>
      </c>
      <c r="C406" s="1">
        <v>5.5489999999999998E-2</v>
      </c>
      <c r="D406" s="1">
        <v>3.7550000000000001E-3</v>
      </c>
      <c r="E406" s="1">
        <v>14.777629826897469</v>
      </c>
      <c r="F406" s="1">
        <v>-8.1279999999999998E-3</v>
      </c>
      <c r="G406" s="1">
        <v>7.8219999999999998E-2</v>
      </c>
      <c r="H406" s="1">
        <v>-0.10390000000000001</v>
      </c>
      <c r="I406" s="1">
        <v>0.91720000000000002</v>
      </c>
      <c r="J406" s="2">
        <v>0.94170764705882304</v>
      </c>
      <c r="K406" s="1">
        <v>-5.0750000000000003E-2</v>
      </c>
      <c r="L406" s="1">
        <v>9.0520000000000003E-2</v>
      </c>
      <c r="M406" s="1">
        <v>-0.56059999999999999</v>
      </c>
      <c r="N406" s="1">
        <v>0.57499999999999996</v>
      </c>
      <c r="O406" s="1">
        <v>0.68815789473684197</v>
      </c>
      <c r="P406" s="1">
        <v>0.35627064319089397</v>
      </c>
      <c r="Q406" s="1">
        <v>2.579E-2</v>
      </c>
      <c r="R406" s="1">
        <v>2.9260000000000002E-3</v>
      </c>
      <c r="S406" s="1">
        <v>8.8140806561859186</v>
      </c>
      <c r="T406" s="1">
        <v>-6.2899999999999998E-2</v>
      </c>
      <c r="U406" s="1">
        <v>8.251E-2</v>
      </c>
      <c r="V406" s="1">
        <v>-0.76229999999999998</v>
      </c>
      <c r="W406" s="1">
        <v>0.44590000000000002</v>
      </c>
      <c r="X406" s="1">
        <v>0.50807342047930304</v>
      </c>
      <c r="Y406" s="1">
        <v>9.8900000000000002E-2</v>
      </c>
      <c r="Z406" s="1">
        <v>8.2900000000000001E-2</v>
      </c>
      <c r="AA406" s="1">
        <v>1.1927000000000001</v>
      </c>
      <c r="AB406" s="1">
        <v>0.23300000000000001</v>
      </c>
      <c r="AC406" s="1">
        <v>0.30313184079602001</v>
      </c>
      <c r="AD406" s="1">
        <v>-1.3833451325609485</v>
      </c>
    </row>
    <row r="407" spans="1:30" x14ac:dyDescent="0.25">
      <c r="A407" s="60">
        <v>2237</v>
      </c>
      <c r="B407" s="1" t="s">
        <v>114</v>
      </c>
      <c r="C407" s="1">
        <v>7.3889999999999997E-2</v>
      </c>
      <c r="D407" s="1">
        <v>3.9969999999999997E-3</v>
      </c>
      <c r="E407" s="1">
        <v>18.486364773580185</v>
      </c>
      <c r="F407" s="1">
        <v>0.15129999999999999</v>
      </c>
      <c r="G407" s="1">
        <v>7.5579999999999994E-2</v>
      </c>
      <c r="H407" s="1">
        <v>2.0019999999999998</v>
      </c>
      <c r="I407" s="1">
        <v>4.5319999999999999E-2</v>
      </c>
      <c r="J407" s="2">
        <v>9.8350041493775894E-2</v>
      </c>
      <c r="K407" s="1">
        <v>0.14180000000000001</v>
      </c>
      <c r="L407" s="1">
        <v>8.5120000000000001E-2</v>
      </c>
      <c r="M407" s="1">
        <v>1.6659999999999999</v>
      </c>
      <c r="N407" s="1">
        <v>9.5649999999999999E-2</v>
      </c>
      <c r="O407" s="1">
        <v>0.16619584717607999</v>
      </c>
      <c r="P407" s="1">
        <v>8.3456236013354307E-2</v>
      </c>
      <c r="Q407" s="1">
        <v>7.8530000000000003E-2</v>
      </c>
      <c r="R407" s="1">
        <v>4.3759999999999997E-3</v>
      </c>
      <c r="S407" s="1">
        <v>17.945612431444243</v>
      </c>
      <c r="T407" s="1">
        <v>0.1749</v>
      </c>
      <c r="U407" s="1">
        <v>5.2010000000000001E-2</v>
      </c>
      <c r="V407" s="1">
        <v>3.363</v>
      </c>
      <c r="W407" s="1">
        <v>7.7200000000000001E-4</v>
      </c>
      <c r="X407" s="1">
        <v>1.8779348837209299E-3</v>
      </c>
      <c r="Y407" s="1">
        <v>6.3500000000000001E-2</v>
      </c>
      <c r="Z407" s="1">
        <v>5.3600000000000002E-2</v>
      </c>
      <c r="AA407" s="1">
        <v>1.1847000000000001</v>
      </c>
      <c r="AB407" s="1">
        <v>0.23613000000000001</v>
      </c>
      <c r="AC407" s="1">
        <v>0.30644166253101701</v>
      </c>
      <c r="AD407" s="1">
        <v>1.4915778724469071</v>
      </c>
    </row>
    <row r="408" spans="1:30" x14ac:dyDescent="0.25">
      <c r="A408" s="60">
        <v>5012</v>
      </c>
      <c r="B408" s="1" t="s">
        <v>127</v>
      </c>
      <c r="C408" s="1">
        <v>7.9009999999999997E-2</v>
      </c>
      <c r="D408" s="1">
        <v>1.457E-2</v>
      </c>
      <c r="E408" s="1">
        <v>5.4227865477007553</v>
      </c>
      <c r="F408" s="1">
        <v>-5.246E-2</v>
      </c>
      <c r="G408" s="1">
        <v>0.13469999999999999</v>
      </c>
      <c r="H408" s="1">
        <v>-0.38929999999999998</v>
      </c>
      <c r="I408" s="1">
        <v>0.69699999999999995</v>
      </c>
      <c r="J408" s="2">
        <v>0.80116703296703295</v>
      </c>
      <c r="K408" s="1">
        <v>-0.18310000000000001</v>
      </c>
      <c r="L408" s="1">
        <v>0.1512</v>
      </c>
      <c r="M408" s="1">
        <v>-1.2110000000000001</v>
      </c>
      <c r="N408" s="1">
        <v>0.2258</v>
      </c>
      <c r="O408" s="1">
        <v>0.340326801152738</v>
      </c>
      <c r="P408" s="1">
        <v>0.64514146628739177</v>
      </c>
      <c r="Q408" s="1">
        <v>0.11310000000000001</v>
      </c>
      <c r="R408" s="1">
        <v>1.289E-2</v>
      </c>
      <c r="S408" s="1">
        <v>8.7742435996896813</v>
      </c>
      <c r="T408" s="1">
        <v>-0.10390000000000001</v>
      </c>
      <c r="U408" s="1">
        <v>7.7630000000000005E-2</v>
      </c>
      <c r="V408" s="1">
        <v>-1.339</v>
      </c>
      <c r="W408" s="1">
        <v>0.18060000000000001</v>
      </c>
      <c r="X408" s="1">
        <v>0.23554563591022401</v>
      </c>
      <c r="Y408" s="1">
        <v>-9.7199999999999995E-2</v>
      </c>
      <c r="Z408" s="1">
        <v>8.3000000000000004E-2</v>
      </c>
      <c r="AA408" s="1">
        <v>-1.1708000000000001</v>
      </c>
      <c r="AB408" s="1">
        <v>0.2417</v>
      </c>
      <c r="AC408" s="1">
        <v>0.31289381188118798</v>
      </c>
      <c r="AD408" s="1">
        <v>-5.8954992436005299E-2</v>
      </c>
    </row>
    <row r="409" spans="1:30" x14ac:dyDescent="0.25">
      <c r="A409" s="60">
        <v>2267</v>
      </c>
      <c r="B409" s="1" t="s">
        <v>122</v>
      </c>
      <c r="C409" s="1">
        <v>7.4660000000000004E-2</v>
      </c>
      <c r="D409" s="1">
        <v>1.115E-2</v>
      </c>
      <c r="E409" s="1">
        <v>6.695964125560538</v>
      </c>
      <c r="F409" s="1">
        <v>-2.7660000000000001E-2</v>
      </c>
      <c r="G409" s="1">
        <v>7.6009999999999994E-2</v>
      </c>
      <c r="H409" s="1">
        <v>-0.3639</v>
      </c>
      <c r="I409" s="1">
        <v>0.71589999999999998</v>
      </c>
      <c r="J409" s="2">
        <v>0.81929037199124699</v>
      </c>
      <c r="K409" s="1">
        <v>7.205E-4</v>
      </c>
      <c r="L409" s="1">
        <v>8.5639999999999994E-2</v>
      </c>
      <c r="M409" s="1">
        <v>8.4130000000000003E-3</v>
      </c>
      <c r="N409" s="1">
        <v>0.99329999999999996</v>
      </c>
      <c r="O409" s="1">
        <v>0.99529999999999996</v>
      </c>
      <c r="P409" s="1">
        <v>-0.24785064227426182</v>
      </c>
      <c r="Q409" s="1">
        <v>5.8099999999999999E-2</v>
      </c>
      <c r="R409" s="1">
        <v>4.9899999999999996E-3</v>
      </c>
      <c r="S409" s="1">
        <v>11.643286573146293</v>
      </c>
      <c r="T409" s="1">
        <v>-0.13469999999999999</v>
      </c>
      <c r="U409" s="1">
        <v>5.2690000000000001E-2</v>
      </c>
      <c r="V409" s="1">
        <v>-2.556</v>
      </c>
      <c r="W409" s="1">
        <v>1.059E-2</v>
      </c>
      <c r="X409" s="1">
        <v>1.97806071428571E-2</v>
      </c>
      <c r="Y409" s="1">
        <v>-6.2700000000000006E-2</v>
      </c>
      <c r="Z409" s="1">
        <v>5.4199999999999998E-2</v>
      </c>
      <c r="AA409" s="1">
        <v>-1.1563000000000001</v>
      </c>
      <c r="AB409" s="1">
        <v>0.24757999999999999</v>
      </c>
      <c r="AC409" s="1">
        <v>0.319081527093596</v>
      </c>
      <c r="AD409" s="1">
        <v>-0.95250461155097454</v>
      </c>
    </row>
    <row r="410" spans="1:30" x14ac:dyDescent="0.25">
      <c r="A410" s="60" t="s">
        <v>1929</v>
      </c>
      <c r="B410" s="1" t="s">
        <v>114</v>
      </c>
      <c r="C410" s="1">
        <v>2.5409999999999999E-2</v>
      </c>
      <c r="D410" s="1">
        <v>4.2909999999999997E-3</v>
      </c>
      <c r="E410" s="1">
        <v>5.9216965742251224</v>
      </c>
      <c r="F410" s="1">
        <v>0.21940000000000001</v>
      </c>
      <c r="G410" s="1">
        <v>0.11650000000000001</v>
      </c>
      <c r="H410" s="1">
        <v>1.8839999999999999</v>
      </c>
      <c r="I410" s="1">
        <v>5.96E-2</v>
      </c>
      <c r="J410" s="2">
        <v>0.1217609375</v>
      </c>
      <c r="K410" s="1">
        <v>0.27089999999999997</v>
      </c>
      <c r="L410" s="1">
        <v>0.13619999999999999</v>
      </c>
      <c r="M410" s="1">
        <v>1.9890000000000001</v>
      </c>
      <c r="N410" s="1">
        <v>4.6690000000000002E-2</v>
      </c>
      <c r="O410" s="1">
        <v>9.01065313653137E-2</v>
      </c>
      <c r="P410" s="1">
        <v>-0.2873434327480977</v>
      </c>
      <c r="Q410" s="1">
        <v>1.421E-2</v>
      </c>
      <c r="R410" s="1">
        <v>2.7590000000000002E-3</v>
      </c>
      <c r="S410" s="1">
        <v>5.1504168176875682</v>
      </c>
      <c r="T410" s="1">
        <v>0.1041</v>
      </c>
      <c r="U410" s="1">
        <v>9.6740000000000007E-2</v>
      </c>
      <c r="V410" s="1">
        <v>1.0760000000000001</v>
      </c>
      <c r="W410" s="1">
        <v>0.28170000000000001</v>
      </c>
      <c r="X410" s="1">
        <v>0.34025196304849897</v>
      </c>
      <c r="Y410" s="1">
        <v>0.1205</v>
      </c>
      <c r="Z410" s="1">
        <v>0.1043</v>
      </c>
      <c r="AA410" s="1">
        <v>1.1559999999999999</v>
      </c>
      <c r="AB410" s="1">
        <v>0.2477</v>
      </c>
      <c r="AC410" s="1">
        <v>0.319081527093596</v>
      </c>
      <c r="AD410" s="1">
        <v>-0.11528412836883928</v>
      </c>
    </row>
    <row r="411" spans="1:30" x14ac:dyDescent="0.25">
      <c r="A411" s="60" t="s">
        <v>1930</v>
      </c>
      <c r="B411" s="1" t="s">
        <v>114</v>
      </c>
      <c r="C411" s="1">
        <v>1.355E-2</v>
      </c>
      <c r="D411" s="1">
        <v>3.2759999999999998E-3</v>
      </c>
      <c r="E411" s="1">
        <v>4.1361416361416365</v>
      </c>
      <c r="F411" s="1">
        <v>-0.18690000000000001</v>
      </c>
      <c r="G411" s="1">
        <v>0.18</v>
      </c>
      <c r="H411" s="1">
        <v>-1.038</v>
      </c>
      <c r="I411" s="1">
        <v>0.29920000000000002</v>
      </c>
      <c r="J411" s="2">
        <v>0.42871671232876701</v>
      </c>
      <c r="K411" s="1">
        <v>-8.5500000000000007E-2</v>
      </c>
      <c r="L411" s="1">
        <v>0.1825</v>
      </c>
      <c r="M411" s="1">
        <v>-0.46860000000000002</v>
      </c>
      <c r="N411" s="1">
        <v>0.63939999999999997</v>
      </c>
      <c r="O411" s="1">
        <v>0.74180376106194701</v>
      </c>
      <c r="P411" s="1">
        <v>-0.39558026231863386</v>
      </c>
      <c r="Q411" s="1">
        <v>1.4579999999999999E-2</v>
      </c>
      <c r="R411" s="1">
        <v>2.9580000000000001E-3</v>
      </c>
      <c r="S411" s="1">
        <v>4.9290060851926976</v>
      </c>
      <c r="T411" s="1">
        <v>0.187</v>
      </c>
      <c r="U411" s="1">
        <v>9.3140000000000001E-2</v>
      </c>
      <c r="V411" s="1">
        <v>2.008</v>
      </c>
      <c r="W411" s="1">
        <v>4.4679999999999997E-2</v>
      </c>
      <c r="X411" s="1">
        <v>7.0384457831325298E-2</v>
      </c>
      <c r="Y411" s="1">
        <v>0.1132</v>
      </c>
      <c r="Z411" s="1">
        <v>9.8599999999999993E-2</v>
      </c>
      <c r="AA411" s="1">
        <v>1.1484000000000001</v>
      </c>
      <c r="AB411" s="1">
        <v>0.25080000000000002</v>
      </c>
      <c r="AC411" s="1">
        <v>0.322281081081081</v>
      </c>
      <c r="AD411" s="1">
        <v>0.54410488657780132</v>
      </c>
    </row>
    <row r="412" spans="1:30" x14ac:dyDescent="0.25">
      <c r="A412" s="60" t="s">
        <v>1931</v>
      </c>
      <c r="B412" s="1" t="s">
        <v>113</v>
      </c>
      <c r="C412" s="1">
        <v>5.4359999999999999E-2</v>
      </c>
      <c r="D412" s="1">
        <v>3.8289999999999999E-3</v>
      </c>
      <c r="E412" s="1">
        <v>14.196918255419169</v>
      </c>
      <c r="F412" s="1">
        <v>0.16830000000000001</v>
      </c>
      <c r="G412" s="1">
        <v>7.9949999999999993E-2</v>
      </c>
      <c r="H412" s="1">
        <v>2.105</v>
      </c>
      <c r="I412" s="1">
        <v>3.5319999999999997E-2</v>
      </c>
      <c r="J412" s="2">
        <v>7.7942447257384001E-2</v>
      </c>
      <c r="K412" s="1">
        <v>0.217</v>
      </c>
      <c r="L412" s="1">
        <v>0.105</v>
      </c>
      <c r="M412" s="1">
        <v>2.0670000000000002</v>
      </c>
      <c r="N412" s="1">
        <v>3.8739999999999997E-2</v>
      </c>
      <c r="O412" s="1">
        <v>7.7628429118773906E-2</v>
      </c>
      <c r="P412" s="1">
        <v>-0.36901349951979528</v>
      </c>
      <c r="Q412" s="1">
        <v>5.5100000000000003E-2</v>
      </c>
      <c r="R412" s="1">
        <v>4.2830000000000003E-3</v>
      </c>
      <c r="S412" s="1">
        <v>12.864814382442214</v>
      </c>
      <c r="T412" s="1">
        <v>6.9129999999999997E-2</v>
      </c>
      <c r="U412" s="1">
        <v>6.5189999999999998E-2</v>
      </c>
      <c r="V412" s="1">
        <v>1.06</v>
      </c>
      <c r="W412" s="1">
        <v>0.28889999999999999</v>
      </c>
      <c r="X412" s="1">
        <v>0.34734413793103502</v>
      </c>
      <c r="Y412" s="1">
        <v>7.6300000000000007E-2</v>
      </c>
      <c r="Z412" s="1">
        <v>6.6699999999999995E-2</v>
      </c>
      <c r="AA412" s="1">
        <v>1.1429</v>
      </c>
      <c r="AB412" s="1">
        <v>0.25309999999999999</v>
      </c>
      <c r="AC412" s="1">
        <v>0.32443946078431402</v>
      </c>
      <c r="AD412" s="1">
        <v>-7.6876539141395736E-2</v>
      </c>
    </row>
    <row r="413" spans="1:30" x14ac:dyDescent="0.25">
      <c r="A413" s="60" t="s">
        <v>1932</v>
      </c>
      <c r="B413" s="1" t="s">
        <v>114</v>
      </c>
      <c r="C413" s="1">
        <v>1.857E-2</v>
      </c>
      <c r="D413" s="1">
        <v>2.807E-3</v>
      </c>
      <c r="E413" s="1">
        <v>6.6156038475240466</v>
      </c>
      <c r="F413" s="1">
        <v>0.16120000000000001</v>
      </c>
      <c r="G413" s="1">
        <v>0.11550000000000001</v>
      </c>
      <c r="H413" s="1">
        <v>1.3959999999999999</v>
      </c>
      <c r="I413" s="1">
        <v>0.16289999999999999</v>
      </c>
      <c r="J413" s="2">
        <v>0.27219392971245998</v>
      </c>
      <c r="K413" s="1">
        <v>0.2102</v>
      </c>
      <c r="L413" s="1">
        <v>0.1358</v>
      </c>
      <c r="M413" s="1">
        <v>1.5469999999999999</v>
      </c>
      <c r="N413" s="1">
        <v>0.12180000000000001</v>
      </c>
      <c r="O413" s="1">
        <v>0.204171153846154</v>
      </c>
      <c r="P413" s="1">
        <v>-0.27485663164488899</v>
      </c>
      <c r="Q413" s="1">
        <v>1.4250000000000001E-2</v>
      </c>
      <c r="R413" s="1">
        <v>2.49E-3</v>
      </c>
      <c r="S413" s="1">
        <v>5.7228915662650603</v>
      </c>
      <c r="T413" s="1">
        <v>0.1598</v>
      </c>
      <c r="U413" s="1">
        <v>0.1067</v>
      </c>
      <c r="V413" s="1">
        <v>1.498</v>
      </c>
      <c r="W413" s="1">
        <v>0.1341</v>
      </c>
      <c r="X413" s="1">
        <v>0.18029383033419</v>
      </c>
      <c r="Y413" s="1">
        <v>0.122</v>
      </c>
      <c r="Z413" s="1">
        <v>0.1072</v>
      </c>
      <c r="AA413" s="1">
        <v>1.1374</v>
      </c>
      <c r="AB413" s="1">
        <v>0.25540000000000002</v>
      </c>
      <c r="AC413" s="1">
        <v>0.32658728606357001</v>
      </c>
      <c r="AD413" s="1">
        <v>0.24991644044145292</v>
      </c>
    </row>
    <row r="414" spans="1:30" x14ac:dyDescent="0.25">
      <c r="A414" s="60" t="s">
        <v>1933</v>
      </c>
      <c r="B414" s="1" t="s">
        <v>123</v>
      </c>
      <c r="C414" s="1">
        <v>2.5520000000000001E-2</v>
      </c>
      <c r="D414" s="1">
        <v>3.6700000000000001E-3</v>
      </c>
      <c r="E414" s="1">
        <v>6.953678474114442</v>
      </c>
      <c r="F414" s="1">
        <v>-0.19969999999999999</v>
      </c>
      <c r="G414" s="1">
        <v>0.1094</v>
      </c>
      <c r="H414" s="1">
        <v>-1.8260000000000001</v>
      </c>
      <c r="I414" s="1">
        <v>6.7809999999999995E-2</v>
      </c>
      <c r="J414" s="2">
        <v>0.13433571969697</v>
      </c>
      <c r="K414" s="1">
        <v>-2.1780000000000001E-2</v>
      </c>
      <c r="L414" s="1">
        <v>0.12620000000000001</v>
      </c>
      <c r="M414" s="1">
        <v>-0.1726</v>
      </c>
      <c r="N414" s="1">
        <v>0.86299999999999999</v>
      </c>
      <c r="O414" s="1">
        <v>0.91971463414634103</v>
      </c>
      <c r="P414" s="1">
        <v>-1.0652784557739716</v>
      </c>
      <c r="Q414" s="1">
        <v>3.8609999999999998E-2</v>
      </c>
      <c r="R414" s="1">
        <v>4.1139999999999996E-3</v>
      </c>
      <c r="S414" s="1">
        <v>9.3850267379679142</v>
      </c>
      <c r="T414" s="1">
        <v>8.5339999999999999E-2</v>
      </c>
      <c r="U414" s="1">
        <v>6.2810000000000005E-2</v>
      </c>
      <c r="V414" s="1">
        <v>1.359</v>
      </c>
      <c r="W414" s="1">
        <v>0.17419999999999999</v>
      </c>
      <c r="X414" s="1">
        <v>0.22776650000000001</v>
      </c>
      <c r="Y414" s="1">
        <v>8.7400000000000005E-2</v>
      </c>
      <c r="Z414" s="1">
        <v>7.6999999999999999E-2</v>
      </c>
      <c r="AA414" s="1">
        <v>1.1348</v>
      </c>
      <c r="AB414" s="1">
        <v>0.25640000000000002</v>
      </c>
      <c r="AC414" s="1">
        <v>0.32706634146341501</v>
      </c>
      <c r="AD414" s="1">
        <v>-2.0730918559076487E-2</v>
      </c>
    </row>
    <row r="415" spans="1:30" x14ac:dyDescent="0.25">
      <c r="A415" s="60" t="s">
        <v>1934</v>
      </c>
      <c r="B415" s="1" t="s">
        <v>118</v>
      </c>
      <c r="C415" s="1">
        <v>4.36E-2</v>
      </c>
      <c r="D415" s="1">
        <v>8.2920000000000008E-3</v>
      </c>
      <c r="E415" s="1">
        <v>5.258080077182826</v>
      </c>
      <c r="F415" s="1">
        <v>0.1201</v>
      </c>
      <c r="G415" s="1">
        <v>0.14180000000000001</v>
      </c>
      <c r="H415" s="1">
        <v>0.84719999999999995</v>
      </c>
      <c r="I415" s="1">
        <v>0.39689999999999998</v>
      </c>
      <c r="J415" s="2">
        <v>0.53970883116883095</v>
      </c>
      <c r="K415" s="1">
        <v>0.33760000000000001</v>
      </c>
      <c r="L415" s="1">
        <v>0.16869999999999999</v>
      </c>
      <c r="M415" s="1">
        <v>2</v>
      </c>
      <c r="N415" s="1">
        <v>4.5449999999999997E-2</v>
      </c>
      <c r="O415" s="1">
        <v>8.8695335820895504E-2</v>
      </c>
      <c r="P415" s="1">
        <v>-0.98693587400568927</v>
      </c>
      <c r="Q415" s="1">
        <v>4.3369999999999999E-2</v>
      </c>
      <c r="R415" s="1">
        <v>8.3420000000000005E-3</v>
      </c>
      <c r="S415" s="1">
        <v>5.1989930472308794</v>
      </c>
      <c r="T415" s="1">
        <v>0.1216</v>
      </c>
      <c r="U415" s="1">
        <v>9.4729999999999995E-2</v>
      </c>
      <c r="V415" s="1">
        <v>1.2829999999999999</v>
      </c>
      <c r="W415" s="1">
        <v>0.19939999999999999</v>
      </c>
      <c r="X415" s="1">
        <v>0.25686256157635501</v>
      </c>
      <c r="Y415" s="1">
        <v>0.1036</v>
      </c>
      <c r="Z415" s="1">
        <v>9.2200000000000004E-2</v>
      </c>
      <c r="AA415" s="1">
        <v>1.1231</v>
      </c>
      <c r="AB415" s="1">
        <v>0.26140000000000002</v>
      </c>
      <c r="AC415" s="1">
        <v>0.332633090024331</v>
      </c>
      <c r="AD415" s="1">
        <v>0.1361660135639651</v>
      </c>
    </row>
    <row r="416" spans="1:30" x14ac:dyDescent="0.25">
      <c r="A416" s="60" t="s">
        <v>1935</v>
      </c>
      <c r="B416" s="1" t="s">
        <v>124</v>
      </c>
      <c r="C416" s="1">
        <v>0.13469999999999999</v>
      </c>
      <c r="D416" s="1">
        <v>1.333E-2</v>
      </c>
      <c r="E416" s="1">
        <v>10.105026256564139</v>
      </c>
      <c r="F416" s="1">
        <v>7.0069999999999993E-2</v>
      </c>
      <c r="G416" s="1">
        <v>5.7180000000000002E-2</v>
      </c>
      <c r="H416" s="1">
        <v>1.2250000000000001</v>
      </c>
      <c r="I416" s="1">
        <v>0.22040000000000001</v>
      </c>
      <c r="J416" s="2">
        <v>0.341033136094675</v>
      </c>
      <c r="K416" s="1">
        <v>6.6720000000000002E-2</v>
      </c>
      <c r="L416" s="1">
        <v>6.3640000000000002E-2</v>
      </c>
      <c r="M416" s="1">
        <v>1.048</v>
      </c>
      <c r="N416" s="1">
        <v>0.29449999999999998</v>
      </c>
      <c r="O416" s="1">
        <v>0.41854211956521697</v>
      </c>
      <c r="P416" s="1">
        <v>3.915624826837491E-2</v>
      </c>
      <c r="Q416" s="1">
        <v>0.1479</v>
      </c>
      <c r="R416" s="1">
        <v>1.2919999999999999E-2</v>
      </c>
      <c r="S416" s="1">
        <v>11.447368421052632</v>
      </c>
      <c r="T416" s="1">
        <v>3.6330000000000001E-2</v>
      </c>
      <c r="U416" s="1">
        <v>3.9690000000000003E-2</v>
      </c>
      <c r="V416" s="1">
        <v>0.91539999999999999</v>
      </c>
      <c r="W416" s="1">
        <v>0.36</v>
      </c>
      <c r="X416" s="1">
        <v>0.42120805369127501</v>
      </c>
      <c r="Y416" s="1">
        <v>4.87E-2</v>
      </c>
      <c r="Z416" s="1">
        <v>4.4200000000000003E-2</v>
      </c>
      <c r="AA416" s="1">
        <v>1.1024</v>
      </c>
      <c r="AB416" s="1">
        <v>0.27029999999999998</v>
      </c>
      <c r="AC416" s="1">
        <v>0.34312354368932002</v>
      </c>
      <c r="AD416" s="1">
        <v>-0.20823215918294558</v>
      </c>
    </row>
    <row r="417" spans="1:30" x14ac:dyDescent="0.25">
      <c r="A417" s="60" t="s">
        <v>1936</v>
      </c>
      <c r="B417" s="1" t="s">
        <v>121</v>
      </c>
      <c r="C417" s="1">
        <v>3.0190000000000002E-2</v>
      </c>
      <c r="D417" s="1">
        <v>3.3739999999999998E-3</v>
      </c>
      <c r="E417" s="1">
        <v>8.9478363959691762</v>
      </c>
      <c r="F417" s="1">
        <v>0.1709</v>
      </c>
      <c r="G417" s="1">
        <v>9.3179999999999999E-2</v>
      </c>
      <c r="H417" s="1">
        <v>1.8340000000000001</v>
      </c>
      <c r="I417" s="1">
        <v>6.6689999999999999E-2</v>
      </c>
      <c r="J417" s="2">
        <v>0.13261927756653999</v>
      </c>
      <c r="K417" s="1">
        <v>0.28870000000000001</v>
      </c>
      <c r="L417" s="1">
        <v>0.1167</v>
      </c>
      <c r="M417" s="1">
        <v>2.4740000000000002</v>
      </c>
      <c r="N417" s="1">
        <v>1.337E-2</v>
      </c>
      <c r="O417" s="1">
        <v>3.2372731481481502E-2</v>
      </c>
      <c r="P417" s="1">
        <v>-0.78882234325753398</v>
      </c>
      <c r="Q417" s="1">
        <v>2.078E-2</v>
      </c>
      <c r="R417" s="1">
        <v>2.967E-3</v>
      </c>
      <c r="S417" s="1">
        <v>7.0037074486012809</v>
      </c>
      <c r="T417" s="1">
        <v>9.9830000000000002E-2</v>
      </c>
      <c r="U417" s="1">
        <v>8.3769999999999997E-2</v>
      </c>
      <c r="V417" s="1">
        <v>1.1919999999999999</v>
      </c>
      <c r="W417" s="1">
        <v>0.2334</v>
      </c>
      <c r="X417" s="1">
        <v>0.289948218527316</v>
      </c>
      <c r="Y417" s="1">
        <v>9.3200000000000005E-2</v>
      </c>
      <c r="Z417" s="1">
        <v>8.72E-2</v>
      </c>
      <c r="AA417" s="1">
        <v>1.0697000000000001</v>
      </c>
      <c r="AB417" s="1">
        <v>0.28470000000000001</v>
      </c>
      <c r="AC417" s="1">
        <v>0.35965724637681201</v>
      </c>
      <c r="AD417" s="1">
        <v>5.483037723777149E-2</v>
      </c>
    </row>
    <row r="418" spans="1:30" x14ac:dyDescent="0.25">
      <c r="A418" s="60" t="s">
        <v>1937</v>
      </c>
      <c r="B418" s="1" t="s">
        <v>129</v>
      </c>
      <c r="C418" s="1">
        <v>3.0190000000000002E-2</v>
      </c>
      <c r="D418" s="1">
        <v>3.3739999999999998E-3</v>
      </c>
      <c r="E418" s="1">
        <v>8.9478363959691762</v>
      </c>
      <c r="F418" s="1">
        <v>0.1709</v>
      </c>
      <c r="G418" s="1">
        <v>9.3179999999999999E-2</v>
      </c>
      <c r="H418" s="1">
        <v>1.8340000000000001</v>
      </c>
      <c r="I418" s="1">
        <v>6.6689999999999999E-2</v>
      </c>
      <c r="J418" s="2">
        <v>0.13261927756653999</v>
      </c>
      <c r="K418" s="1">
        <v>0.28870000000000001</v>
      </c>
      <c r="L418" s="1">
        <v>0.1167</v>
      </c>
      <c r="M418" s="1">
        <v>2.4740000000000002</v>
      </c>
      <c r="N418" s="1">
        <v>1.337E-2</v>
      </c>
      <c r="O418" s="1">
        <v>3.2372731481481502E-2</v>
      </c>
      <c r="P418" s="1">
        <v>-0.78882234325753398</v>
      </c>
      <c r="Q418" s="1">
        <v>2.078E-2</v>
      </c>
      <c r="R418" s="1">
        <v>2.967E-3</v>
      </c>
      <c r="S418" s="1">
        <v>7.0037074486012809</v>
      </c>
      <c r="T418" s="1">
        <v>9.9830000000000002E-2</v>
      </c>
      <c r="U418" s="1">
        <v>8.3769999999999997E-2</v>
      </c>
      <c r="V418" s="1">
        <v>1.1919999999999999</v>
      </c>
      <c r="W418" s="1">
        <v>0.2334</v>
      </c>
      <c r="X418" s="1">
        <v>0.289948218527316</v>
      </c>
      <c r="Y418" s="1">
        <v>9.3200000000000005E-2</v>
      </c>
      <c r="Z418" s="1">
        <v>8.72E-2</v>
      </c>
      <c r="AA418" s="1">
        <v>1.0697000000000001</v>
      </c>
      <c r="AB418" s="1">
        <v>0.28470000000000001</v>
      </c>
      <c r="AC418" s="1">
        <v>0.35965724637681201</v>
      </c>
      <c r="AD418" s="1">
        <v>5.483037723777149E-2</v>
      </c>
    </row>
    <row r="419" spans="1:30" x14ac:dyDescent="0.25">
      <c r="A419" s="60" t="s">
        <v>1938</v>
      </c>
      <c r="B419" s="1" t="s">
        <v>126</v>
      </c>
      <c r="C419" s="1">
        <v>7.0169999999999996E-2</v>
      </c>
      <c r="D419" s="1">
        <v>1.7420000000000001E-2</v>
      </c>
      <c r="E419" s="1">
        <v>4.0281285878300794</v>
      </c>
      <c r="F419" s="1">
        <v>0.11509999999999999</v>
      </c>
      <c r="G419" s="1">
        <v>0.14530000000000001</v>
      </c>
      <c r="H419" s="1">
        <v>0.79239999999999999</v>
      </c>
      <c r="I419" s="1">
        <v>0.42809999999999998</v>
      </c>
      <c r="J419" s="2">
        <v>0.56539469696969702</v>
      </c>
      <c r="K419" s="1">
        <v>2.8500000000000001E-2</v>
      </c>
      <c r="L419" s="1">
        <v>0.1706</v>
      </c>
      <c r="M419" s="1">
        <v>0.16700000000000001</v>
      </c>
      <c r="N419" s="1">
        <v>0.86739999999999995</v>
      </c>
      <c r="O419" s="1">
        <v>0.92018296146044598</v>
      </c>
      <c r="P419" s="1">
        <v>0.38645140296112734</v>
      </c>
      <c r="Q419" s="1">
        <v>8.8980000000000004E-2</v>
      </c>
      <c r="R419" s="1">
        <v>1.5820000000000001E-2</v>
      </c>
      <c r="S419" s="1">
        <v>5.6245259165613151</v>
      </c>
      <c r="T419" s="1">
        <v>9.9580000000000002E-2</v>
      </c>
      <c r="U419" s="1">
        <v>9.8140000000000005E-2</v>
      </c>
      <c r="V419" s="1">
        <v>1.0149999999999999</v>
      </c>
      <c r="W419" s="1">
        <v>0.31019999999999998</v>
      </c>
      <c r="X419" s="1">
        <v>0.36955489749430498</v>
      </c>
      <c r="Y419" s="1">
        <v>0.1042</v>
      </c>
      <c r="Z419" s="1">
        <v>9.8299999999999998E-2</v>
      </c>
      <c r="AA419" s="1">
        <v>1.0608</v>
      </c>
      <c r="AB419" s="1">
        <v>0.2888</v>
      </c>
      <c r="AC419" s="1">
        <v>0.36395759036144598</v>
      </c>
      <c r="AD419" s="1">
        <v>-3.3260356805764377E-2</v>
      </c>
    </row>
    <row r="420" spans="1:30" x14ac:dyDescent="0.25">
      <c r="A420" s="60" t="s">
        <v>1668</v>
      </c>
      <c r="B420" s="1" t="s">
        <v>132</v>
      </c>
      <c r="C420" s="1">
        <v>2.4580000000000001E-2</v>
      </c>
      <c r="D420" s="1">
        <v>4.5739999999999999E-3</v>
      </c>
      <c r="E420" s="1">
        <v>5.3738522081329254</v>
      </c>
      <c r="F420" s="1">
        <v>1.7749999999999998E-2</v>
      </c>
      <c r="G420" s="1">
        <v>0.1113</v>
      </c>
      <c r="H420" s="1">
        <v>0.15939999999999999</v>
      </c>
      <c r="I420" s="1">
        <v>0.87329999999999997</v>
      </c>
      <c r="J420" s="2">
        <v>0.91938997995992</v>
      </c>
      <c r="K420" s="1">
        <v>-0.1168</v>
      </c>
      <c r="L420" s="1">
        <v>0.1305</v>
      </c>
      <c r="M420" s="1">
        <v>-0.89490000000000003</v>
      </c>
      <c r="N420" s="1">
        <v>0.37090000000000001</v>
      </c>
      <c r="O420" s="1">
        <v>0.49738641025641001</v>
      </c>
      <c r="P420" s="1">
        <v>0.78447222787925464</v>
      </c>
      <c r="Q420" s="1">
        <v>7.1889999999999996E-2</v>
      </c>
      <c r="R420" s="1">
        <v>8.4880000000000008E-3</v>
      </c>
      <c r="S420" s="1">
        <v>8.4696041470311023</v>
      </c>
      <c r="T420" s="1">
        <v>0.12529999999999999</v>
      </c>
      <c r="U420" s="1">
        <v>5.2699999999999997E-2</v>
      </c>
      <c r="V420" s="1">
        <v>2.3780000000000001</v>
      </c>
      <c r="W420" s="1">
        <v>1.7409999999999998E-2</v>
      </c>
      <c r="X420" s="1">
        <v>3.08658644067797E-2</v>
      </c>
      <c r="Y420" s="1">
        <v>6.0100000000000001E-2</v>
      </c>
      <c r="Z420" s="1">
        <v>5.74E-2</v>
      </c>
      <c r="AA420" s="1">
        <v>1.0471999999999999</v>
      </c>
      <c r="AB420" s="1">
        <v>0.29499999999999998</v>
      </c>
      <c r="AC420" s="1">
        <v>0.37087740384615397</v>
      </c>
      <c r="AD420" s="1">
        <v>0.83671956882858778</v>
      </c>
    </row>
    <row r="421" spans="1:30" x14ac:dyDescent="0.25">
      <c r="A421" s="60">
        <v>709</v>
      </c>
      <c r="B421" s="1" t="s">
        <v>114</v>
      </c>
      <c r="C421" s="1">
        <v>1.316E-2</v>
      </c>
      <c r="D421" s="1">
        <v>3.0839999999999999E-3</v>
      </c>
      <c r="E421" s="1">
        <v>4.2671854734111543</v>
      </c>
      <c r="F421" s="1">
        <v>-4.8099999999999997E-2</v>
      </c>
      <c r="G421" s="1">
        <v>0.14510000000000001</v>
      </c>
      <c r="H421" s="1">
        <v>-0.33160000000000001</v>
      </c>
      <c r="I421" s="1">
        <v>0.74019999999999997</v>
      </c>
      <c r="J421" s="2">
        <v>0.830739484978541</v>
      </c>
      <c r="K421" s="1">
        <v>-0.14249999999999999</v>
      </c>
      <c r="L421" s="1">
        <v>0.16489999999999999</v>
      </c>
      <c r="M421" s="1">
        <v>-0.86450000000000005</v>
      </c>
      <c r="N421" s="1">
        <v>0.38729999999999998</v>
      </c>
      <c r="O421" s="1">
        <v>0.510221410579345</v>
      </c>
      <c r="P421" s="1">
        <v>0.42977509800887037</v>
      </c>
      <c r="Q421" s="1">
        <v>1.434E-2</v>
      </c>
      <c r="R421" s="1">
        <v>2.7420000000000001E-3</v>
      </c>
      <c r="S421" s="1">
        <v>5.2297592997811817</v>
      </c>
      <c r="T421" s="1">
        <v>-0.20080000000000001</v>
      </c>
      <c r="U421" s="1">
        <v>0.10639999999999999</v>
      </c>
      <c r="V421" s="1">
        <v>-1.887</v>
      </c>
      <c r="W421" s="1">
        <v>5.9130000000000002E-2</v>
      </c>
      <c r="X421" s="1">
        <v>8.9898226744186099E-2</v>
      </c>
      <c r="Y421" s="1">
        <v>-0.11609999999999999</v>
      </c>
      <c r="Z421" s="1">
        <v>0.1114</v>
      </c>
      <c r="AA421" s="1">
        <v>-1.0427</v>
      </c>
      <c r="AB421" s="1">
        <v>0.29708000000000001</v>
      </c>
      <c r="AC421" s="1">
        <v>0.37259673860911302</v>
      </c>
      <c r="AD421" s="1">
        <v>-0.54982707602116343</v>
      </c>
    </row>
    <row r="422" spans="1:30" x14ac:dyDescent="0.25">
      <c r="A422" s="60" t="s">
        <v>1939</v>
      </c>
      <c r="B422" s="1" t="s">
        <v>123</v>
      </c>
      <c r="C422" s="1">
        <v>2.8490000000000001E-2</v>
      </c>
      <c r="D422" s="1">
        <v>3.4940000000000001E-3</v>
      </c>
      <c r="E422" s="1">
        <v>8.1539782484258723</v>
      </c>
      <c r="F422" s="1">
        <v>0.11749999999999999</v>
      </c>
      <c r="G422" s="1">
        <v>9.9409999999999998E-2</v>
      </c>
      <c r="H422" s="1">
        <v>1.1819999999999999</v>
      </c>
      <c r="I422" s="1">
        <v>0.23730000000000001</v>
      </c>
      <c r="J422" s="2">
        <v>0.36077877906976702</v>
      </c>
      <c r="K422" s="1">
        <v>0.29559999999999997</v>
      </c>
      <c r="L422" s="1">
        <v>0.113</v>
      </c>
      <c r="M422" s="1">
        <v>2.6150000000000002</v>
      </c>
      <c r="N422" s="1">
        <v>8.9130000000000008E-3</v>
      </c>
      <c r="O422" s="1">
        <v>2.34246180904523E-2</v>
      </c>
      <c r="P422" s="1">
        <v>-1.1833600196048966</v>
      </c>
      <c r="Q422" s="1">
        <v>2.0420000000000001E-2</v>
      </c>
      <c r="R422" s="1">
        <v>2.9759999999999999E-3</v>
      </c>
      <c r="S422" s="1">
        <v>6.8615591397849469</v>
      </c>
      <c r="T422" s="1">
        <v>4.7780000000000003E-2</v>
      </c>
      <c r="U422" s="1">
        <v>8.6730000000000002E-2</v>
      </c>
      <c r="V422" s="1">
        <v>0.55089999999999995</v>
      </c>
      <c r="W422" s="1">
        <v>0.58169999999999999</v>
      </c>
      <c r="X422" s="1">
        <v>0.63500916666666696</v>
      </c>
      <c r="Y422" s="1">
        <v>9.2100000000000001E-2</v>
      </c>
      <c r="Z422" s="1">
        <v>8.8599999999999998E-2</v>
      </c>
      <c r="AA422" s="1">
        <v>1.04</v>
      </c>
      <c r="AB422" s="1">
        <v>0.29830000000000001</v>
      </c>
      <c r="AC422" s="1">
        <v>0.373231818181818</v>
      </c>
      <c r="AD422" s="1">
        <v>-0.3574652393863047</v>
      </c>
    </row>
    <row r="423" spans="1:30" x14ac:dyDescent="0.25">
      <c r="A423" s="60" t="s">
        <v>1940</v>
      </c>
      <c r="B423" s="1" t="s">
        <v>126</v>
      </c>
      <c r="C423" s="1">
        <v>8.1869999999999998E-2</v>
      </c>
      <c r="D423" s="1">
        <v>5.0870000000000004E-3</v>
      </c>
      <c r="E423" s="1">
        <v>16.093965008846077</v>
      </c>
      <c r="F423" s="1">
        <v>7.6480000000000003E-3</v>
      </c>
      <c r="G423" s="1">
        <v>7.1660000000000001E-2</v>
      </c>
      <c r="H423" s="1">
        <v>0.1067</v>
      </c>
      <c r="I423" s="1">
        <v>0.91500000000000004</v>
      </c>
      <c r="J423" s="2">
        <v>0.94170764705882304</v>
      </c>
      <c r="K423" s="1">
        <v>5.3949999999999998E-2</v>
      </c>
      <c r="L423" s="1">
        <v>8.4529999999999994E-2</v>
      </c>
      <c r="M423" s="1">
        <v>0.63819999999999999</v>
      </c>
      <c r="N423" s="1">
        <v>0.52329999999999999</v>
      </c>
      <c r="O423" s="1">
        <v>0.64095058548009398</v>
      </c>
      <c r="P423" s="1">
        <v>-0.41782280607801248</v>
      </c>
      <c r="Q423" s="1">
        <v>7.4959999999999999E-2</v>
      </c>
      <c r="R423" s="1">
        <v>4.6509999999999998E-3</v>
      </c>
      <c r="S423" s="1">
        <v>16.116964093743281</v>
      </c>
      <c r="T423" s="1">
        <v>4.5780000000000001E-2</v>
      </c>
      <c r="U423" s="1">
        <v>5.6579999999999998E-2</v>
      </c>
      <c r="V423" s="1">
        <v>0.80910000000000004</v>
      </c>
      <c r="W423" s="1">
        <v>0.41849999999999998</v>
      </c>
      <c r="X423" s="1">
        <v>0.481734725274725</v>
      </c>
      <c r="Y423" s="1">
        <v>5.8599999999999999E-2</v>
      </c>
      <c r="Z423" s="1">
        <v>5.6599999999999998E-2</v>
      </c>
      <c r="AA423" s="1">
        <v>1.0346</v>
      </c>
      <c r="AB423" s="1">
        <v>0.30080000000000001</v>
      </c>
      <c r="AC423" s="1">
        <v>0.37546157517899797</v>
      </c>
      <c r="AD423" s="1">
        <v>-0.16018923472833732</v>
      </c>
    </row>
    <row r="424" spans="1:30" x14ac:dyDescent="0.25">
      <c r="A424" s="60" t="s">
        <v>1941</v>
      </c>
      <c r="B424" s="1" t="s">
        <v>120</v>
      </c>
      <c r="C424" s="1">
        <v>1.5570000000000001E-2</v>
      </c>
      <c r="D424" s="1">
        <v>2.9919999999999999E-3</v>
      </c>
      <c r="E424" s="1">
        <v>5.2038770053475938</v>
      </c>
      <c r="F424" s="1">
        <v>0.20280000000000001</v>
      </c>
      <c r="G424" s="1">
        <v>0.12559999999999999</v>
      </c>
      <c r="H424" s="1">
        <v>1.6140000000000001</v>
      </c>
      <c r="I424" s="1">
        <v>0.10639999999999999</v>
      </c>
      <c r="J424" s="2">
        <v>0.20020215053763399</v>
      </c>
      <c r="K424" s="1">
        <v>0.2223</v>
      </c>
      <c r="L424" s="1">
        <v>0.14649999999999999</v>
      </c>
      <c r="M424" s="1">
        <v>1.5169999999999999</v>
      </c>
      <c r="N424" s="1">
        <v>0.12909999999999999</v>
      </c>
      <c r="O424" s="1">
        <v>0.214346984126984</v>
      </c>
      <c r="P424" s="1">
        <v>-0.10105172040988379</v>
      </c>
      <c r="Q424" s="1">
        <v>1.034E-2</v>
      </c>
      <c r="R424" s="1">
        <v>2.483E-3</v>
      </c>
      <c r="S424" s="1">
        <v>4.1643173580346353</v>
      </c>
      <c r="T424" s="1">
        <v>0.11799999999999999</v>
      </c>
      <c r="U424" s="1">
        <v>0.1168</v>
      </c>
      <c r="V424" s="1">
        <v>1.01</v>
      </c>
      <c r="W424" s="1">
        <v>0.31259999999999999</v>
      </c>
      <c r="X424" s="1">
        <v>0.37156772727272702</v>
      </c>
      <c r="Y424" s="1">
        <v>0.1188</v>
      </c>
      <c r="Z424" s="1">
        <v>0.1152</v>
      </c>
      <c r="AA424" s="1">
        <v>1.0314000000000001</v>
      </c>
      <c r="AB424" s="1">
        <v>0.3024</v>
      </c>
      <c r="AC424" s="1">
        <v>0.37656000000000001</v>
      </c>
      <c r="AD424" s="1">
        <v>-4.8764825236518525E-3</v>
      </c>
    </row>
    <row r="425" spans="1:30" x14ac:dyDescent="0.25">
      <c r="A425" s="60" t="s">
        <v>1942</v>
      </c>
      <c r="B425" s="1" t="s">
        <v>118</v>
      </c>
      <c r="C425" s="1">
        <v>2.1219999999999999E-2</v>
      </c>
      <c r="D425" s="1">
        <v>3.9620000000000002E-3</v>
      </c>
      <c r="E425" s="1">
        <v>5.3558808682483585</v>
      </c>
      <c r="F425" s="1">
        <v>-7.3349999999999999E-2</v>
      </c>
      <c r="G425" s="1">
        <v>0.1212</v>
      </c>
      <c r="H425" s="1">
        <v>-0.60499999999999998</v>
      </c>
      <c r="I425" s="1">
        <v>0.54520000000000002</v>
      </c>
      <c r="J425" s="2">
        <v>0.67249905660377396</v>
      </c>
      <c r="K425" s="1">
        <v>-2.3189999999999999E-2</v>
      </c>
      <c r="L425" s="1">
        <v>0.13489999999999999</v>
      </c>
      <c r="M425" s="1">
        <v>-0.1719</v>
      </c>
      <c r="N425" s="1">
        <v>0.86350000000000005</v>
      </c>
      <c r="O425" s="1">
        <v>0.91971463414634103</v>
      </c>
      <c r="P425" s="1">
        <v>-0.2765937913870557</v>
      </c>
      <c r="Q425" s="1">
        <v>1.41E-2</v>
      </c>
      <c r="R425" s="1">
        <v>2.8189999999999999E-3</v>
      </c>
      <c r="S425" s="1">
        <v>5.0017736786094362</v>
      </c>
      <c r="T425" s="1">
        <v>2.5399999999999999E-2</v>
      </c>
      <c r="U425" s="1">
        <v>9.74E-2</v>
      </c>
      <c r="V425" s="1">
        <v>0.26079999999999998</v>
      </c>
      <c r="W425" s="1">
        <v>0.79420000000000002</v>
      </c>
      <c r="X425" s="1">
        <v>0.82250811881188102</v>
      </c>
      <c r="Y425" s="1">
        <v>9.7100000000000006E-2</v>
      </c>
      <c r="Z425" s="1">
        <v>9.5100000000000004E-2</v>
      </c>
      <c r="AA425" s="1">
        <v>1.0208999999999999</v>
      </c>
      <c r="AB425" s="1">
        <v>0.30730000000000002</v>
      </c>
      <c r="AC425" s="1">
        <v>0.38175273159144901</v>
      </c>
      <c r="AD425" s="1">
        <v>-0.52671104173453209</v>
      </c>
    </row>
    <row r="426" spans="1:30" x14ac:dyDescent="0.25">
      <c r="A426" s="60" t="s">
        <v>1943</v>
      </c>
      <c r="B426" s="1" t="s">
        <v>114</v>
      </c>
      <c r="C426" s="1">
        <v>2.632E-2</v>
      </c>
      <c r="D426" s="1">
        <v>4.1460000000000004E-3</v>
      </c>
      <c r="E426" s="1">
        <v>6.3482875060299078</v>
      </c>
      <c r="F426" s="1">
        <v>0.16789999999999999</v>
      </c>
      <c r="G426" s="1">
        <v>0.1138</v>
      </c>
      <c r="H426" s="1">
        <v>1.476</v>
      </c>
      <c r="I426" s="1">
        <v>0.1401</v>
      </c>
      <c r="J426" s="2">
        <v>0.23945196078431399</v>
      </c>
      <c r="K426" s="1">
        <v>0.2266</v>
      </c>
      <c r="L426" s="1">
        <v>0.12920000000000001</v>
      </c>
      <c r="M426" s="1">
        <v>1.754</v>
      </c>
      <c r="N426" s="1">
        <v>7.9420000000000004E-2</v>
      </c>
      <c r="O426" s="1">
        <v>0.14309711340206199</v>
      </c>
      <c r="P426" s="1">
        <v>-0.3409388078278468</v>
      </c>
      <c r="Q426" s="1">
        <v>1.4279999999999999E-2</v>
      </c>
      <c r="R426" s="1">
        <v>2.7550000000000001E-3</v>
      </c>
      <c r="S426" s="1">
        <v>5.183303085299455</v>
      </c>
      <c r="T426" s="1">
        <v>0.1032</v>
      </c>
      <c r="U426" s="1">
        <v>9.6799999999999997E-2</v>
      </c>
      <c r="V426" s="1">
        <v>1.0660000000000001</v>
      </c>
      <c r="W426" s="1">
        <v>0.28639999999999999</v>
      </c>
      <c r="X426" s="1">
        <v>0.34513179723502302</v>
      </c>
      <c r="Y426" s="1">
        <v>0.1052</v>
      </c>
      <c r="Z426" s="1">
        <v>0.1047</v>
      </c>
      <c r="AA426" s="1">
        <v>1.0044999999999999</v>
      </c>
      <c r="AB426" s="1">
        <v>0.31509999999999999</v>
      </c>
      <c r="AC426" s="1">
        <v>0.39051492890995299</v>
      </c>
      <c r="AD426" s="1">
        <v>-1.4026083524006775E-2</v>
      </c>
    </row>
    <row r="427" spans="1:30" x14ac:dyDescent="0.25">
      <c r="A427" s="60" t="s">
        <v>1944</v>
      </c>
      <c r="B427" s="1" t="s">
        <v>114</v>
      </c>
      <c r="C427" s="1">
        <v>4.2569999999999997E-2</v>
      </c>
      <c r="D427" s="1">
        <v>5.9740000000000001E-3</v>
      </c>
      <c r="E427" s="1">
        <v>7.1258788081687303</v>
      </c>
      <c r="F427" s="1">
        <v>-0.1671</v>
      </c>
      <c r="G427" s="1">
        <v>0.11360000000000001</v>
      </c>
      <c r="H427" s="1">
        <v>-1.4710000000000001</v>
      </c>
      <c r="I427" s="1">
        <v>0.1414</v>
      </c>
      <c r="J427" s="2">
        <v>0.24088664495114001</v>
      </c>
      <c r="K427" s="1">
        <v>-0.12720000000000001</v>
      </c>
      <c r="L427" s="1">
        <v>0.1188</v>
      </c>
      <c r="M427" s="1">
        <v>-1.071</v>
      </c>
      <c r="N427" s="1">
        <v>0.28439999999999999</v>
      </c>
      <c r="O427" s="1">
        <v>0.40980273972602699</v>
      </c>
      <c r="P427" s="1">
        <v>-0.24274096950969457</v>
      </c>
      <c r="Q427" s="1">
        <v>2.6780000000000002E-2</v>
      </c>
      <c r="R427" s="1">
        <v>5.359E-3</v>
      </c>
      <c r="S427" s="1">
        <v>4.9972009703302858</v>
      </c>
      <c r="T427" s="1">
        <v>0.15240000000000001</v>
      </c>
      <c r="U427" s="1">
        <v>0.10100000000000001</v>
      </c>
      <c r="V427" s="1">
        <v>1.508</v>
      </c>
      <c r="W427" s="1">
        <v>0.13139999999999999</v>
      </c>
      <c r="X427" s="1">
        <v>0.17752345360824701</v>
      </c>
      <c r="Y427" s="1">
        <v>0.1065</v>
      </c>
      <c r="Z427" s="1">
        <v>0.10630000000000001</v>
      </c>
      <c r="AA427" s="1">
        <v>1.0023</v>
      </c>
      <c r="AB427" s="1">
        <v>0.31619999999999998</v>
      </c>
      <c r="AC427" s="1">
        <v>0.39095177304964501</v>
      </c>
      <c r="AD427" s="1">
        <v>0.31303037881163442</v>
      </c>
    </row>
    <row r="428" spans="1:30" x14ac:dyDescent="0.25">
      <c r="A428" s="60" t="s">
        <v>1945</v>
      </c>
      <c r="B428" s="1" t="s">
        <v>114</v>
      </c>
      <c r="C428" s="1">
        <v>2.8809999999999999E-2</v>
      </c>
      <c r="D428" s="1">
        <v>3.2929999999999999E-3</v>
      </c>
      <c r="E428" s="1">
        <v>8.7488612207713334</v>
      </c>
      <c r="F428" s="1">
        <v>3.3660000000000002E-2</v>
      </c>
      <c r="G428" s="1">
        <v>9.6740000000000007E-2</v>
      </c>
      <c r="H428" s="1">
        <v>0.34789999999999999</v>
      </c>
      <c r="I428" s="1">
        <v>0.72789999999999999</v>
      </c>
      <c r="J428" s="2">
        <v>0.82400800865800905</v>
      </c>
      <c r="K428" s="1">
        <v>2.3140000000000001E-2</v>
      </c>
      <c r="L428" s="1">
        <v>0.11840000000000001</v>
      </c>
      <c r="M428" s="1">
        <v>0.19539999999999999</v>
      </c>
      <c r="N428" s="1">
        <v>0.84509999999999996</v>
      </c>
      <c r="O428" s="1">
        <v>0.90471513292433503</v>
      </c>
      <c r="P428" s="1">
        <v>6.880493815139406E-2</v>
      </c>
      <c r="Q428" s="1">
        <v>2.35E-2</v>
      </c>
      <c r="R428" s="1">
        <v>3.055E-3</v>
      </c>
      <c r="S428" s="1">
        <v>7.6923076923076925</v>
      </c>
      <c r="T428" s="1">
        <v>0.11749999999999999</v>
      </c>
      <c r="U428" s="1">
        <v>8.097E-2</v>
      </c>
      <c r="V428" s="1">
        <v>1.452</v>
      </c>
      <c r="W428" s="1">
        <v>0.14660000000000001</v>
      </c>
      <c r="X428" s="1">
        <v>0.19459847715736001</v>
      </c>
      <c r="Y428" s="1">
        <v>8.3599999999999994E-2</v>
      </c>
      <c r="Z428" s="1">
        <v>8.43E-2</v>
      </c>
      <c r="AA428" s="1">
        <v>0.99250000000000005</v>
      </c>
      <c r="AB428" s="1">
        <v>0.32100000000000001</v>
      </c>
      <c r="AC428" s="1">
        <v>0.39595047169811298</v>
      </c>
      <c r="AD428" s="1">
        <v>0.29002305988504024</v>
      </c>
    </row>
    <row r="429" spans="1:30" x14ac:dyDescent="0.25">
      <c r="A429" s="60">
        <v>4979</v>
      </c>
      <c r="B429" s="1" t="s">
        <v>127</v>
      </c>
      <c r="C429" s="1">
        <v>4.3819999999999998E-2</v>
      </c>
      <c r="D429" s="1">
        <v>9.2379999999999997E-3</v>
      </c>
      <c r="E429" s="1">
        <v>4.7434509634119939</v>
      </c>
      <c r="F429" s="1">
        <v>-0.3221</v>
      </c>
      <c r="G429" s="1">
        <v>0.16650000000000001</v>
      </c>
      <c r="H429" s="1">
        <v>-1.9350000000000001</v>
      </c>
      <c r="I429" s="1">
        <v>5.2999999999999999E-2</v>
      </c>
      <c r="J429" s="2">
        <v>0.110876</v>
      </c>
      <c r="K429" s="1">
        <v>-0.2409</v>
      </c>
      <c r="L429" s="1">
        <v>0.18410000000000001</v>
      </c>
      <c r="M429" s="1">
        <v>-1.3089999999999999</v>
      </c>
      <c r="N429" s="1">
        <v>0.1905</v>
      </c>
      <c r="O429" s="1">
        <v>0.29652232142857099</v>
      </c>
      <c r="P429" s="1">
        <v>-0.32712413809845303</v>
      </c>
      <c r="Q429" s="1">
        <v>4.3819999999999998E-2</v>
      </c>
      <c r="R429" s="1">
        <v>8.3330000000000001E-3</v>
      </c>
      <c r="S429" s="1">
        <v>5.2586103444137766</v>
      </c>
      <c r="T429" s="1">
        <v>-0.1162</v>
      </c>
      <c r="U429" s="1">
        <v>0.1103</v>
      </c>
      <c r="V429" s="1">
        <v>-1.054</v>
      </c>
      <c r="W429" s="1">
        <v>0.29210000000000003</v>
      </c>
      <c r="X429" s="1">
        <v>0.349703890160183</v>
      </c>
      <c r="Y429" s="1">
        <v>-0.1047</v>
      </c>
      <c r="Z429" s="1">
        <v>0.1077</v>
      </c>
      <c r="AA429" s="1">
        <v>-0.97250000000000003</v>
      </c>
      <c r="AB429" s="1">
        <v>0.33079999999999998</v>
      </c>
      <c r="AC429" s="1">
        <v>0.40707858823529403</v>
      </c>
      <c r="AD429" s="1">
        <v>-7.4597703678070698E-2</v>
      </c>
    </row>
    <row r="430" spans="1:30" x14ac:dyDescent="0.25">
      <c r="A430" s="60">
        <v>1379</v>
      </c>
      <c r="B430" s="1" t="s">
        <v>120</v>
      </c>
      <c r="C430" s="1">
        <v>3.8280000000000002E-2</v>
      </c>
      <c r="D430" s="1">
        <v>3.5569999999999998E-3</v>
      </c>
      <c r="E430" s="1">
        <v>10.761877987067754</v>
      </c>
      <c r="F430" s="1">
        <v>4.9759999999999999E-2</v>
      </c>
      <c r="G430" s="1">
        <v>8.5360000000000005E-2</v>
      </c>
      <c r="H430" s="1">
        <v>0.58299999999999996</v>
      </c>
      <c r="I430" s="1">
        <v>0.55989999999999995</v>
      </c>
      <c r="J430" s="2">
        <v>0.68577915690866498</v>
      </c>
      <c r="K430" s="1">
        <v>7.9339999999999994E-2</v>
      </c>
      <c r="L430" s="1">
        <v>0.1099</v>
      </c>
      <c r="M430" s="1">
        <v>0.72189999999999999</v>
      </c>
      <c r="N430" s="1">
        <v>0.47039999999999998</v>
      </c>
      <c r="O430" s="1">
        <v>0.59139230769230799</v>
      </c>
      <c r="P430" s="1">
        <v>-0.21256748022661701</v>
      </c>
      <c r="Q430" s="1">
        <v>4.7910000000000001E-2</v>
      </c>
      <c r="R430" s="1">
        <v>3.4009999999999999E-3</v>
      </c>
      <c r="S430" s="1">
        <v>14.087033225521905</v>
      </c>
      <c r="T430" s="1">
        <v>-7.4079999999999993E-2</v>
      </c>
      <c r="U430" s="1">
        <v>6.13E-2</v>
      </c>
      <c r="V430" s="1">
        <v>-1.2090000000000001</v>
      </c>
      <c r="W430" s="1">
        <v>0.2268</v>
      </c>
      <c r="X430" s="1">
        <v>0.28445179856115099</v>
      </c>
      <c r="Y430" s="1">
        <v>-5.8900000000000001E-2</v>
      </c>
      <c r="Z430" s="1">
        <v>6.1100000000000002E-2</v>
      </c>
      <c r="AA430" s="1">
        <v>-0.96309999999999996</v>
      </c>
      <c r="AB430" s="1">
        <v>0.33550000000000002</v>
      </c>
      <c r="AC430" s="1">
        <v>0.411893192488263</v>
      </c>
      <c r="AD430" s="1">
        <v>-0.17538997727409872</v>
      </c>
    </row>
    <row r="431" spans="1:30" x14ac:dyDescent="0.25">
      <c r="A431" s="60" t="s">
        <v>1946</v>
      </c>
      <c r="B431" s="1" t="s">
        <v>124</v>
      </c>
      <c r="C431" s="1">
        <v>0.14299999999999999</v>
      </c>
      <c r="D431" s="1">
        <v>1.251E-2</v>
      </c>
      <c r="E431" s="1">
        <v>11.430855315747401</v>
      </c>
      <c r="F431" s="1">
        <v>-5.7049999999999997E-2</v>
      </c>
      <c r="G431" s="1">
        <v>5.8409999999999997E-2</v>
      </c>
      <c r="H431" s="1">
        <v>-0.97670000000000001</v>
      </c>
      <c r="I431" s="1">
        <v>0.32869999999999999</v>
      </c>
      <c r="J431" s="2">
        <v>0.46462189189189201</v>
      </c>
      <c r="K431" s="1">
        <v>-6.9500000000000006E-2</v>
      </c>
      <c r="L431" s="1">
        <v>6.3549999999999995E-2</v>
      </c>
      <c r="M431" s="1">
        <v>-1.093</v>
      </c>
      <c r="N431" s="1">
        <v>0.2742</v>
      </c>
      <c r="O431" s="1">
        <v>0.39835166666666699</v>
      </c>
      <c r="P431" s="1">
        <v>0.14423862682497804</v>
      </c>
      <c r="Q431" s="1">
        <v>0.159</v>
      </c>
      <c r="R431" s="1">
        <v>1.3100000000000001E-2</v>
      </c>
      <c r="S431" s="1">
        <v>12.137404580152671</v>
      </c>
      <c r="T431" s="1">
        <v>-3.7100000000000001E-2</v>
      </c>
      <c r="U431" s="1">
        <v>4.0719999999999999E-2</v>
      </c>
      <c r="V431" s="1">
        <v>-0.91120000000000001</v>
      </c>
      <c r="W431" s="1">
        <v>0.36220000000000002</v>
      </c>
      <c r="X431" s="1">
        <v>0.42283616071428598</v>
      </c>
      <c r="Y431" s="1">
        <v>-4.2200000000000001E-2</v>
      </c>
      <c r="Z431" s="1">
        <v>4.4299999999999999E-2</v>
      </c>
      <c r="AA431" s="1">
        <v>-0.95140000000000002</v>
      </c>
      <c r="AB431" s="1">
        <v>0.34139999999999998</v>
      </c>
      <c r="AC431" s="1">
        <v>0.41815503512880597</v>
      </c>
      <c r="AD431" s="1">
        <v>8.4757745991526953E-2</v>
      </c>
    </row>
    <row r="432" spans="1:30" x14ac:dyDescent="0.25">
      <c r="A432" s="60" t="s">
        <v>1947</v>
      </c>
      <c r="B432" s="1" t="s">
        <v>114</v>
      </c>
      <c r="C432" s="1">
        <v>4.6179999999999999E-2</v>
      </c>
      <c r="D432" s="1">
        <v>5.9560000000000004E-3</v>
      </c>
      <c r="E432" s="1">
        <v>7.7535258562793814</v>
      </c>
      <c r="F432" s="1">
        <v>8.1360000000000002E-2</v>
      </c>
      <c r="G432" s="1">
        <v>9.9150000000000002E-2</v>
      </c>
      <c r="H432" s="1">
        <v>0.8206</v>
      </c>
      <c r="I432" s="1">
        <v>0.4118</v>
      </c>
      <c r="J432" s="2">
        <v>0.55499845758354804</v>
      </c>
      <c r="K432" s="1">
        <v>0.1188</v>
      </c>
      <c r="L432" s="1">
        <v>0.1202</v>
      </c>
      <c r="M432" s="1">
        <v>0.98780000000000001</v>
      </c>
      <c r="N432" s="1">
        <v>0.32329999999999998</v>
      </c>
      <c r="O432" s="1">
        <v>0.44496289473684197</v>
      </c>
      <c r="P432" s="1">
        <v>-0.24028273502902472</v>
      </c>
      <c r="Q432" s="1">
        <v>2.896E-2</v>
      </c>
      <c r="R432" s="1">
        <v>5.0369999999999998E-3</v>
      </c>
      <c r="S432" s="1">
        <v>5.7494540401032364</v>
      </c>
      <c r="T432" s="1">
        <v>-2.321E-4</v>
      </c>
      <c r="U432" s="1">
        <v>9.8750000000000004E-2</v>
      </c>
      <c r="V432" s="1">
        <v>-2.3500000000000001E-3</v>
      </c>
      <c r="W432" s="1">
        <v>0.99809999999999999</v>
      </c>
      <c r="X432" s="1">
        <v>0.99809999999999999</v>
      </c>
      <c r="Y432" s="1">
        <v>9.8400000000000001E-2</v>
      </c>
      <c r="Z432" s="1">
        <v>0.10390000000000001</v>
      </c>
      <c r="AA432" s="1">
        <v>0.94750000000000001</v>
      </c>
      <c r="AB432" s="1">
        <v>0.34339999999999998</v>
      </c>
      <c r="AC432" s="1">
        <v>0.419621962616822</v>
      </c>
      <c r="AD432" s="1">
        <v>-0.68809194473212076</v>
      </c>
    </row>
    <row r="433" spans="1:30" x14ac:dyDescent="0.25">
      <c r="A433" s="60" t="s">
        <v>1948</v>
      </c>
      <c r="B433" s="1" t="s">
        <v>120</v>
      </c>
      <c r="C433" s="1">
        <v>0.15629999999999999</v>
      </c>
      <c r="D433" s="1">
        <v>1.1520000000000001E-2</v>
      </c>
      <c r="E433" s="1">
        <v>13.567708333333332</v>
      </c>
      <c r="F433" s="1">
        <v>1.034E-2</v>
      </c>
      <c r="G433" s="1">
        <v>5.8680000000000003E-2</v>
      </c>
      <c r="H433" s="1">
        <v>0.1762</v>
      </c>
      <c r="I433" s="1">
        <v>0.86019999999999996</v>
      </c>
      <c r="J433" s="2">
        <v>0.91069757085020198</v>
      </c>
      <c r="K433" s="1">
        <v>8.3940000000000001E-2</v>
      </c>
      <c r="L433" s="1">
        <v>6.7199999999999996E-2</v>
      </c>
      <c r="M433" s="1">
        <v>1.2490000000000001</v>
      </c>
      <c r="N433" s="1">
        <v>0.21160000000000001</v>
      </c>
      <c r="O433" s="1">
        <v>0.32170581395348802</v>
      </c>
      <c r="P433" s="1">
        <v>-0.82498031440223663</v>
      </c>
      <c r="Q433" s="1">
        <v>0.1666</v>
      </c>
      <c r="R433" s="1">
        <v>1.227E-2</v>
      </c>
      <c r="S433" s="1">
        <v>13.577832110839447</v>
      </c>
      <c r="T433" s="1">
        <v>5.2220000000000003E-2</v>
      </c>
      <c r="U433" s="1">
        <v>3.9480000000000001E-2</v>
      </c>
      <c r="V433" s="1">
        <v>1.323</v>
      </c>
      <c r="W433" s="1">
        <v>0.18590000000000001</v>
      </c>
      <c r="X433" s="1">
        <v>0.24185497512437801</v>
      </c>
      <c r="Y433" s="1">
        <v>3.7600000000000001E-2</v>
      </c>
      <c r="Z433" s="1">
        <v>4.0399999999999998E-2</v>
      </c>
      <c r="AA433" s="1">
        <v>0.93189999999999995</v>
      </c>
      <c r="AB433" s="1">
        <v>0.35139999999999999</v>
      </c>
      <c r="AC433" s="1">
        <v>0.42839673659673699</v>
      </c>
      <c r="AD433" s="1">
        <v>0.25881861692625197</v>
      </c>
    </row>
    <row r="434" spans="1:30" x14ac:dyDescent="0.25">
      <c r="A434" s="60" t="s">
        <v>1949</v>
      </c>
      <c r="B434" s="1" t="s">
        <v>120</v>
      </c>
      <c r="C434" s="1">
        <v>2.7470000000000001E-2</v>
      </c>
      <c r="D434" s="1">
        <v>3.7429999999999998E-3</v>
      </c>
      <c r="E434" s="1">
        <v>7.3390328613411713</v>
      </c>
      <c r="F434" s="1">
        <v>-1.651E-2</v>
      </c>
      <c r="G434" s="1">
        <v>0.105</v>
      </c>
      <c r="H434" s="1">
        <v>-0.15709999999999999</v>
      </c>
      <c r="I434" s="1">
        <v>0.87509999999999999</v>
      </c>
      <c r="J434" s="2">
        <v>0.91938997995992</v>
      </c>
      <c r="K434" s="1">
        <v>5.5289999999999999E-2</v>
      </c>
      <c r="L434" s="1">
        <v>0.12889999999999999</v>
      </c>
      <c r="M434" s="1">
        <v>0.42899999999999999</v>
      </c>
      <c r="N434" s="1">
        <v>0.66790000000000005</v>
      </c>
      <c r="O434" s="1">
        <v>0.75982804347826105</v>
      </c>
      <c r="P434" s="1">
        <v>-0.43187073428188838</v>
      </c>
      <c r="Q434" s="1">
        <v>2.8250000000000001E-2</v>
      </c>
      <c r="R434" s="1">
        <v>2.7490000000000001E-3</v>
      </c>
      <c r="S434" s="1">
        <v>10.27646416878865</v>
      </c>
      <c r="T434" s="1">
        <v>-0.1401</v>
      </c>
      <c r="U434" s="1">
        <v>7.3249999999999996E-2</v>
      </c>
      <c r="V434" s="1">
        <v>-1.913</v>
      </c>
      <c r="W434" s="1">
        <v>5.5750000000000001E-2</v>
      </c>
      <c r="X434" s="1">
        <v>8.5505131964809397E-2</v>
      </c>
      <c r="Y434" s="1">
        <v>-7.1400000000000005E-2</v>
      </c>
      <c r="Z434" s="1">
        <v>7.7399999999999997E-2</v>
      </c>
      <c r="AA434" s="1">
        <v>-0.92310000000000003</v>
      </c>
      <c r="AB434" s="1">
        <v>0.35593999999999998</v>
      </c>
      <c r="AC434" s="1">
        <v>0.431053225806452</v>
      </c>
      <c r="AD434" s="1">
        <v>-0.64467062024437194</v>
      </c>
    </row>
    <row r="435" spans="1:30" x14ac:dyDescent="0.25">
      <c r="A435" s="60">
        <v>1757</v>
      </c>
      <c r="B435" s="1" t="s">
        <v>122</v>
      </c>
      <c r="C435" s="1">
        <v>8.9789999999999995E-2</v>
      </c>
      <c r="D435" s="1">
        <v>6.5059999999999996E-3</v>
      </c>
      <c r="E435" s="1">
        <v>13.801106670765448</v>
      </c>
      <c r="F435" s="1">
        <v>-0.1123</v>
      </c>
      <c r="G435" s="1">
        <v>7.1370000000000003E-2</v>
      </c>
      <c r="H435" s="1">
        <v>-1.573</v>
      </c>
      <c r="I435" s="1">
        <v>0.1157</v>
      </c>
      <c r="J435" s="2">
        <v>0.21287017543859599</v>
      </c>
      <c r="K435" s="1">
        <v>-5.9880000000000003E-2</v>
      </c>
      <c r="L435" s="1">
        <v>7.7600000000000002E-2</v>
      </c>
      <c r="M435" s="1">
        <v>-0.77170000000000005</v>
      </c>
      <c r="N435" s="1">
        <v>0.44030000000000002</v>
      </c>
      <c r="O435" s="1">
        <v>0.55892451456310699</v>
      </c>
      <c r="P435" s="1">
        <v>-0.49720300847020038</v>
      </c>
      <c r="Q435" s="1">
        <v>6.7580000000000001E-2</v>
      </c>
      <c r="R435" s="1">
        <v>3.8739999999999998E-3</v>
      </c>
      <c r="S435" s="1">
        <v>17.444501806917916</v>
      </c>
      <c r="T435" s="1">
        <v>0.1032</v>
      </c>
      <c r="U435" s="1">
        <v>5.6570000000000002E-2</v>
      </c>
      <c r="V435" s="1">
        <v>1.825</v>
      </c>
      <c r="W435" s="1">
        <v>6.8040000000000003E-2</v>
      </c>
      <c r="X435" s="1">
        <v>0.101381538461538</v>
      </c>
      <c r="Y435" s="1">
        <v>5.1700000000000003E-2</v>
      </c>
      <c r="Z435" s="1">
        <v>5.5899999999999998E-2</v>
      </c>
      <c r="AA435" s="1">
        <v>0.9234</v>
      </c>
      <c r="AB435" s="1">
        <v>0.35577999999999999</v>
      </c>
      <c r="AC435" s="1">
        <v>0.431053225806452</v>
      </c>
      <c r="AD435" s="1">
        <v>0.64755673674248648</v>
      </c>
    </row>
    <row r="436" spans="1:30" x14ac:dyDescent="0.25">
      <c r="A436" s="60" t="s">
        <v>1950</v>
      </c>
      <c r="B436" s="1" t="s">
        <v>122</v>
      </c>
      <c r="C436" s="1">
        <v>2.98E-2</v>
      </c>
      <c r="D436" s="1">
        <v>5.8770000000000003E-3</v>
      </c>
      <c r="E436" s="1">
        <v>5.0706142589756675</v>
      </c>
      <c r="F436" s="1">
        <v>-0.1215</v>
      </c>
      <c r="G436" s="1">
        <v>0.1022</v>
      </c>
      <c r="H436" s="1">
        <v>-1.1890000000000001</v>
      </c>
      <c r="I436" s="1">
        <v>0.2344</v>
      </c>
      <c r="J436" s="2">
        <v>0.35740874635568498</v>
      </c>
      <c r="K436" s="1">
        <v>-8.863E-2</v>
      </c>
      <c r="L436" s="1">
        <v>0.1263</v>
      </c>
      <c r="M436" s="1">
        <v>-0.70150000000000001</v>
      </c>
      <c r="N436" s="1">
        <v>0.48299999999999998</v>
      </c>
      <c r="O436" s="1">
        <v>0.60051828978622301</v>
      </c>
      <c r="P436" s="1">
        <v>-0.20231416188687931</v>
      </c>
      <c r="Q436" s="1">
        <v>2.606E-2</v>
      </c>
      <c r="R436" s="1">
        <v>4.1910000000000003E-3</v>
      </c>
      <c r="S436" s="1">
        <v>6.2180863755666902</v>
      </c>
      <c r="T436" s="1">
        <v>-5.6860000000000001E-2</v>
      </c>
      <c r="U436" s="1">
        <v>8.0310000000000006E-2</v>
      </c>
      <c r="V436" s="1">
        <v>-0.70799999999999996</v>
      </c>
      <c r="W436" s="1">
        <v>0.47899999999999998</v>
      </c>
      <c r="X436" s="1">
        <v>0.53990732758620696</v>
      </c>
      <c r="Y436" s="1">
        <v>-7.0099999999999996E-2</v>
      </c>
      <c r="Z436" s="1">
        <v>7.6200000000000004E-2</v>
      </c>
      <c r="AA436" s="1">
        <v>-0.92020000000000002</v>
      </c>
      <c r="AB436" s="1">
        <v>0.35749999999999998</v>
      </c>
      <c r="AC436" s="1">
        <v>0.431053225806452</v>
      </c>
      <c r="AD436" s="1">
        <v>0.11959449728665125</v>
      </c>
    </row>
    <row r="437" spans="1:30" x14ac:dyDescent="0.25">
      <c r="A437" s="60" t="s">
        <v>1951</v>
      </c>
      <c r="B437" s="1" t="s">
        <v>122</v>
      </c>
      <c r="C437" s="1">
        <v>2.98E-2</v>
      </c>
      <c r="D437" s="1">
        <v>5.8770000000000003E-3</v>
      </c>
      <c r="E437" s="1">
        <v>5.0706142589756675</v>
      </c>
      <c r="F437" s="1">
        <v>-0.1215</v>
      </c>
      <c r="G437" s="1">
        <v>0.1022</v>
      </c>
      <c r="H437" s="1">
        <v>-1.1890000000000001</v>
      </c>
      <c r="I437" s="1">
        <v>0.2344</v>
      </c>
      <c r="J437" s="2">
        <v>0.35740874635568498</v>
      </c>
      <c r="K437" s="1">
        <v>-8.863E-2</v>
      </c>
      <c r="L437" s="1">
        <v>0.1263</v>
      </c>
      <c r="M437" s="1">
        <v>-0.70150000000000001</v>
      </c>
      <c r="N437" s="1">
        <v>0.48299999999999998</v>
      </c>
      <c r="O437" s="1">
        <v>0.60051828978622301</v>
      </c>
      <c r="P437" s="1">
        <v>-0.20231416188687931</v>
      </c>
      <c r="Q437" s="1">
        <v>2.606E-2</v>
      </c>
      <c r="R437" s="1">
        <v>4.1910000000000003E-3</v>
      </c>
      <c r="S437" s="1">
        <v>6.2180863755666902</v>
      </c>
      <c r="T437" s="1">
        <v>-5.6860000000000001E-2</v>
      </c>
      <c r="U437" s="1">
        <v>8.0310000000000006E-2</v>
      </c>
      <c r="V437" s="1">
        <v>-0.70799999999999996</v>
      </c>
      <c r="W437" s="1">
        <v>0.47899999999999998</v>
      </c>
      <c r="X437" s="1">
        <v>0.53990732758620696</v>
      </c>
      <c r="Y437" s="1">
        <v>-7.0099999999999996E-2</v>
      </c>
      <c r="Z437" s="1">
        <v>7.6200000000000004E-2</v>
      </c>
      <c r="AA437" s="1">
        <v>-0.92020000000000002</v>
      </c>
      <c r="AB437" s="1">
        <v>0.35749999999999998</v>
      </c>
      <c r="AC437" s="1">
        <v>0.431053225806452</v>
      </c>
      <c r="AD437" s="1">
        <v>0.11959449728665125</v>
      </c>
    </row>
    <row r="438" spans="1:30" x14ac:dyDescent="0.25">
      <c r="A438" s="60" t="s">
        <v>1952</v>
      </c>
      <c r="B438" s="1" t="s">
        <v>126</v>
      </c>
      <c r="C438" s="1">
        <v>1.95E-2</v>
      </c>
      <c r="D438" s="1">
        <v>3.7030000000000001E-3</v>
      </c>
      <c r="E438" s="1">
        <v>5.2660005401026195</v>
      </c>
      <c r="F438" s="1">
        <v>1.1259999999999999E-2</v>
      </c>
      <c r="G438" s="1">
        <v>0.11840000000000001</v>
      </c>
      <c r="H438" s="1">
        <v>9.5079999999999998E-2</v>
      </c>
      <c r="I438" s="1">
        <v>0.92420000000000002</v>
      </c>
      <c r="J438" s="2">
        <v>0.94590332681017597</v>
      </c>
      <c r="K438" s="1">
        <v>1.1050000000000001E-2</v>
      </c>
      <c r="L438" s="1">
        <v>0.1338</v>
      </c>
      <c r="M438" s="1">
        <v>8.2600000000000007E-2</v>
      </c>
      <c r="N438" s="1">
        <v>0.93420000000000003</v>
      </c>
      <c r="O438" s="1">
        <v>0.969417857142857</v>
      </c>
      <c r="P438" s="1">
        <v>1.1753874536406497E-3</v>
      </c>
      <c r="Q438" s="1">
        <v>1.209E-2</v>
      </c>
      <c r="R438" s="1">
        <v>2.82E-3</v>
      </c>
      <c r="S438" s="1">
        <v>4.2872340425531918</v>
      </c>
      <c r="T438" s="1">
        <v>8.1290000000000008E-3</v>
      </c>
      <c r="U438" s="1">
        <v>0.10440000000000001</v>
      </c>
      <c r="V438" s="1">
        <v>7.7840000000000006E-2</v>
      </c>
      <c r="W438" s="1">
        <v>0.93799999999999994</v>
      </c>
      <c r="X438" s="1">
        <v>0.94888588007736896</v>
      </c>
      <c r="Y438" s="1">
        <v>9.5699999999999993E-2</v>
      </c>
      <c r="Z438" s="1">
        <v>0.1041</v>
      </c>
      <c r="AA438" s="1">
        <v>0.91969999999999996</v>
      </c>
      <c r="AB438" s="1">
        <v>0.35770000000000002</v>
      </c>
      <c r="AC438" s="1">
        <v>0.431053225806452</v>
      </c>
      <c r="AD438" s="1">
        <v>-0.59397586414585601</v>
      </c>
    </row>
    <row r="439" spans="1:30" x14ac:dyDescent="0.25">
      <c r="A439" s="60" t="s">
        <v>1953</v>
      </c>
      <c r="B439" s="1" t="s">
        <v>118</v>
      </c>
      <c r="C439" s="1">
        <v>2.3890000000000002E-2</v>
      </c>
      <c r="D439" s="1">
        <v>4.4289999999999998E-3</v>
      </c>
      <c r="E439" s="1">
        <v>5.3939941296003617</v>
      </c>
      <c r="F439" s="1">
        <v>-9.8960000000000006E-2</v>
      </c>
      <c r="G439" s="1">
        <v>0.1118</v>
      </c>
      <c r="H439" s="1">
        <v>-0.88500000000000001</v>
      </c>
      <c r="I439" s="1">
        <v>0.37619999999999998</v>
      </c>
      <c r="J439" s="2">
        <v>0.521890185676393</v>
      </c>
      <c r="K439" s="1">
        <v>-6.93E-2</v>
      </c>
      <c r="L439" s="1">
        <v>0.13189999999999999</v>
      </c>
      <c r="M439" s="1">
        <v>-0.52549999999999997</v>
      </c>
      <c r="N439" s="1">
        <v>0.59930000000000005</v>
      </c>
      <c r="O439" s="1">
        <v>0.71270636363636397</v>
      </c>
      <c r="P439" s="1">
        <v>-0.17153724488395544</v>
      </c>
      <c r="Q439" s="1">
        <v>1.738E-2</v>
      </c>
      <c r="R439" s="1">
        <v>2.8040000000000001E-3</v>
      </c>
      <c r="S439" s="1">
        <v>6.1982881597717547</v>
      </c>
      <c r="T439" s="1">
        <v>5.9400000000000001E-2</v>
      </c>
      <c r="U439" s="1">
        <v>8.6209999999999995E-2</v>
      </c>
      <c r="V439" s="1">
        <v>0.68899999999999995</v>
      </c>
      <c r="W439" s="1">
        <v>0.49080000000000001</v>
      </c>
      <c r="X439" s="1">
        <v>0.55150686695279005</v>
      </c>
      <c r="Y439" s="1">
        <v>7.6600000000000001E-2</v>
      </c>
      <c r="Z439" s="1">
        <v>8.3400000000000002E-2</v>
      </c>
      <c r="AA439" s="1">
        <v>0.91759999999999997</v>
      </c>
      <c r="AB439" s="1">
        <v>0.35880000000000001</v>
      </c>
      <c r="AC439" s="1">
        <v>0.43123509174311903</v>
      </c>
      <c r="AD439" s="1">
        <v>-0.14339446775926465</v>
      </c>
    </row>
    <row r="440" spans="1:30" x14ac:dyDescent="0.25">
      <c r="A440" s="60">
        <v>864</v>
      </c>
      <c r="B440" s="1" t="s">
        <v>114</v>
      </c>
      <c r="C440" s="1">
        <v>4.4990000000000002E-2</v>
      </c>
      <c r="D440" s="1">
        <v>3.8790000000000001E-3</v>
      </c>
      <c r="E440" s="1">
        <v>11.598350090229442</v>
      </c>
      <c r="F440" s="1">
        <v>3.9610000000000001E-3</v>
      </c>
      <c r="G440" s="1">
        <v>8.208E-2</v>
      </c>
      <c r="H440" s="1">
        <v>4.8259999999999997E-2</v>
      </c>
      <c r="I440" s="1">
        <v>0.96150000000000002</v>
      </c>
      <c r="J440" s="2">
        <v>0.97643592233009702</v>
      </c>
      <c r="K440" s="1">
        <v>0.15859999999999999</v>
      </c>
      <c r="L440" s="1">
        <v>9.5039999999999999E-2</v>
      </c>
      <c r="M440" s="1">
        <v>1.669</v>
      </c>
      <c r="N440" s="1">
        <v>9.5180000000000001E-2</v>
      </c>
      <c r="O440" s="1">
        <v>0.165930466666667</v>
      </c>
      <c r="P440" s="1">
        <v>-1.2314220654294514</v>
      </c>
      <c r="Q440" s="1">
        <v>4.3040000000000002E-2</v>
      </c>
      <c r="R440" s="1">
        <v>3.1909999999999998E-3</v>
      </c>
      <c r="S440" s="1">
        <v>13.48793481667189</v>
      </c>
      <c r="T440" s="1">
        <v>1.504E-2</v>
      </c>
      <c r="U440" s="1">
        <v>6.6559999999999994E-2</v>
      </c>
      <c r="V440" s="1">
        <v>0.22600000000000001</v>
      </c>
      <c r="W440" s="1">
        <v>0.82120000000000004</v>
      </c>
      <c r="X440" s="1">
        <v>0.84711558185404301</v>
      </c>
      <c r="Y440" s="1">
        <v>5.96E-2</v>
      </c>
      <c r="Z440" s="1">
        <v>6.5100000000000005E-2</v>
      </c>
      <c r="AA440" s="1">
        <v>0.9163</v>
      </c>
      <c r="AB440" s="1">
        <v>0.35949999999999999</v>
      </c>
      <c r="AC440" s="1">
        <v>0.43123509174311903</v>
      </c>
      <c r="AD440" s="1">
        <v>-0.47860764153785856</v>
      </c>
    </row>
    <row r="441" spans="1:30" x14ac:dyDescent="0.25">
      <c r="A441" s="60" t="s">
        <v>1954</v>
      </c>
      <c r="B441" s="1" t="s">
        <v>129</v>
      </c>
      <c r="C441" s="1">
        <v>2.5059999999999999E-2</v>
      </c>
      <c r="D441" s="1">
        <v>3.7680000000000001E-3</v>
      </c>
      <c r="E441" s="1">
        <v>6.6507430997876851</v>
      </c>
      <c r="F441" s="1">
        <v>-0.2505</v>
      </c>
      <c r="G441" s="1">
        <v>0.1096</v>
      </c>
      <c r="H441" s="1">
        <v>-2.286</v>
      </c>
      <c r="I441" s="1">
        <v>2.2280000000000001E-2</v>
      </c>
      <c r="J441" s="2">
        <v>5.2725972850678697E-2</v>
      </c>
      <c r="K441" s="1">
        <v>-0.1638</v>
      </c>
      <c r="L441" s="1">
        <v>0.129</v>
      </c>
      <c r="M441" s="1">
        <v>-1.27</v>
      </c>
      <c r="N441" s="1">
        <v>0.20419999999999999</v>
      </c>
      <c r="O441" s="1">
        <v>0.31318651026393002</v>
      </c>
      <c r="P441" s="1">
        <v>-0.51219205206517282</v>
      </c>
      <c r="Q441" s="1">
        <v>1.9650000000000001E-2</v>
      </c>
      <c r="R441" s="1">
        <v>2.6440000000000001E-3</v>
      </c>
      <c r="S441" s="1">
        <v>7.4319213313161878</v>
      </c>
      <c r="T441" s="1">
        <v>-0.12859999999999999</v>
      </c>
      <c r="U441" s="1">
        <v>8.6559999999999998E-2</v>
      </c>
      <c r="V441" s="1">
        <v>-1.4850000000000001</v>
      </c>
      <c r="W441" s="1">
        <v>0.13750000000000001</v>
      </c>
      <c r="X441" s="1">
        <v>0.184391025641026</v>
      </c>
      <c r="Y441" s="1">
        <v>-8.1299999999999997E-2</v>
      </c>
      <c r="Z441" s="1">
        <v>9.0899999999999995E-2</v>
      </c>
      <c r="AA441" s="1">
        <v>-0.89459999999999995</v>
      </c>
      <c r="AB441" s="1">
        <v>0.371</v>
      </c>
      <c r="AC441" s="1">
        <v>0.44299771689497702</v>
      </c>
      <c r="AD441" s="1">
        <v>-0.37683030604064927</v>
      </c>
    </row>
    <row r="442" spans="1:30" x14ac:dyDescent="0.25">
      <c r="A442" s="60" t="s">
        <v>1955</v>
      </c>
      <c r="B442" s="1" t="s">
        <v>113</v>
      </c>
      <c r="C442" s="1">
        <v>1.196E-2</v>
      </c>
      <c r="D442" s="1">
        <v>2.9220000000000001E-3</v>
      </c>
      <c r="E442" s="1">
        <v>4.0930869267624912</v>
      </c>
      <c r="F442" s="1">
        <v>0.1782</v>
      </c>
      <c r="G442" s="1">
        <v>0.16669999999999999</v>
      </c>
      <c r="H442" s="1">
        <v>1.069</v>
      </c>
      <c r="I442" s="1">
        <v>0.28520000000000001</v>
      </c>
      <c r="J442" s="2">
        <v>0.41548635097492997</v>
      </c>
      <c r="K442" s="1">
        <v>0.1681</v>
      </c>
      <c r="L442" s="1">
        <v>0.19939999999999999</v>
      </c>
      <c r="M442" s="1">
        <v>0.84279999999999999</v>
      </c>
      <c r="N442" s="1">
        <v>0.39929999999999999</v>
      </c>
      <c r="O442" s="1">
        <v>0.520137810945274</v>
      </c>
      <c r="P442" s="1">
        <v>3.8860743735447671E-2</v>
      </c>
      <c r="Q442" s="1">
        <v>2.0930000000000001E-2</v>
      </c>
      <c r="R442" s="1">
        <v>2.5669999999999998E-3</v>
      </c>
      <c r="S442" s="1">
        <v>8.1534865601869893</v>
      </c>
      <c r="T442" s="1">
        <v>6.6869999999999999E-2</v>
      </c>
      <c r="U442" s="1">
        <v>7.8850000000000003E-2</v>
      </c>
      <c r="V442" s="1">
        <v>0.84809999999999997</v>
      </c>
      <c r="W442" s="1">
        <v>0.39639999999999997</v>
      </c>
      <c r="X442" s="1">
        <v>0.45968337028824802</v>
      </c>
      <c r="Y442" s="1">
        <v>7.2999999999999995E-2</v>
      </c>
      <c r="Z442" s="1">
        <v>8.1500000000000003E-2</v>
      </c>
      <c r="AA442" s="1">
        <v>0.89590000000000003</v>
      </c>
      <c r="AB442" s="1">
        <v>0.37030000000000002</v>
      </c>
      <c r="AC442" s="1">
        <v>0.44299771689497702</v>
      </c>
      <c r="AD442" s="1">
        <v>-5.4056411117294229E-2</v>
      </c>
    </row>
    <row r="443" spans="1:30" x14ac:dyDescent="0.25">
      <c r="A443" s="60">
        <v>5001</v>
      </c>
      <c r="B443" s="1" t="s">
        <v>127</v>
      </c>
      <c r="C443" s="1">
        <v>5.6509999999999998E-2</v>
      </c>
      <c r="D443" s="1">
        <v>1.204E-2</v>
      </c>
      <c r="E443" s="1">
        <v>4.6935215946843849</v>
      </c>
      <c r="F443" s="1">
        <v>-0.14050000000000001</v>
      </c>
      <c r="G443" s="1">
        <v>0.14860000000000001</v>
      </c>
      <c r="H443" s="1">
        <v>-0.94550000000000001</v>
      </c>
      <c r="I443" s="1">
        <v>0.34439999999999998</v>
      </c>
      <c r="J443" s="2">
        <v>0.48115999999999998</v>
      </c>
      <c r="K443" s="1">
        <v>-0.3639</v>
      </c>
      <c r="L443" s="1">
        <v>0.1699</v>
      </c>
      <c r="M443" s="1">
        <v>-2.1419999999999999</v>
      </c>
      <c r="N443" s="1">
        <v>3.2230000000000002E-2</v>
      </c>
      <c r="O443" s="1">
        <v>6.6363346456692895E-2</v>
      </c>
      <c r="P443" s="1">
        <v>0.98973681878937991</v>
      </c>
      <c r="Q443" s="1">
        <v>5.7770000000000002E-2</v>
      </c>
      <c r="R443" s="1">
        <v>1.1209999999999999E-2</v>
      </c>
      <c r="S443" s="1">
        <v>5.1534344335414817</v>
      </c>
      <c r="T443" s="1">
        <v>-0.10780000000000001</v>
      </c>
      <c r="U443" s="1">
        <v>9.4969999999999999E-2</v>
      </c>
      <c r="V443" s="1">
        <v>-1.135</v>
      </c>
      <c r="W443" s="1">
        <v>0.25640000000000002</v>
      </c>
      <c r="X443" s="1">
        <v>0.31478215962441303</v>
      </c>
      <c r="Y443" s="1">
        <v>-9.2499999999999999E-2</v>
      </c>
      <c r="Z443" s="1">
        <v>0.1036</v>
      </c>
      <c r="AA443" s="1">
        <v>-0.89259999999999995</v>
      </c>
      <c r="AB443" s="1">
        <v>0.37209999999999999</v>
      </c>
      <c r="AC443" s="1">
        <v>0.44329908883826902</v>
      </c>
      <c r="AD443" s="1">
        <v>-0.10886368328718819</v>
      </c>
    </row>
    <row r="444" spans="1:30" x14ac:dyDescent="0.25">
      <c r="A444" s="60" t="s">
        <v>1956</v>
      </c>
      <c r="B444" s="1" t="s">
        <v>118</v>
      </c>
      <c r="C444" s="1">
        <v>2.2020000000000001E-2</v>
      </c>
      <c r="D444" s="1">
        <v>3.5620000000000001E-3</v>
      </c>
      <c r="E444" s="1">
        <v>6.1819202695115107</v>
      </c>
      <c r="F444" s="1">
        <v>-5.3629999999999997E-2</v>
      </c>
      <c r="G444" s="1">
        <v>0.1202</v>
      </c>
      <c r="H444" s="1">
        <v>-0.44619999999999999</v>
      </c>
      <c r="I444" s="1">
        <v>0.65539999999999998</v>
      </c>
      <c r="J444" s="2">
        <v>0.76341692650334103</v>
      </c>
      <c r="K444" s="1">
        <v>-8.5459999999999994E-2</v>
      </c>
      <c r="L444" s="1">
        <v>0.1361</v>
      </c>
      <c r="M444" s="1">
        <v>-0.628</v>
      </c>
      <c r="N444" s="1">
        <v>0.53</v>
      </c>
      <c r="O444" s="1">
        <v>0.64613053613053595</v>
      </c>
      <c r="P444" s="1">
        <v>0.175294759317982</v>
      </c>
      <c r="Q444" s="1">
        <v>2.3029999999999998E-2</v>
      </c>
      <c r="R444" s="1">
        <v>3.1329999999999999E-3</v>
      </c>
      <c r="S444" s="1">
        <v>7.3507819980849023</v>
      </c>
      <c r="T444" s="1">
        <v>0.13850000000000001</v>
      </c>
      <c r="U444" s="1">
        <v>9.146E-2</v>
      </c>
      <c r="V444" s="1">
        <v>1.514</v>
      </c>
      <c r="W444" s="1">
        <v>0.12989999999999999</v>
      </c>
      <c r="X444" s="1">
        <v>0.17600440414507801</v>
      </c>
      <c r="Y444" s="1">
        <v>8.1100000000000005E-2</v>
      </c>
      <c r="Z444" s="1">
        <v>9.1399999999999995E-2</v>
      </c>
      <c r="AA444" s="1">
        <v>0.88739999999999997</v>
      </c>
      <c r="AB444" s="1">
        <v>0.37490000000000001</v>
      </c>
      <c r="AC444" s="1">
        <v>0.44561977272727299</v>
      </c>
      <c r="AD444" s="1">
        <v>0.44392351586137996</v>
      </c>
    </row>
    <row r="445" spans="1:30" x14ac:dyDescent="0.25">
      <c r="A445" s="60" t="s">
        <v>1957</v>
      </c>
      <c r="B445" s="1" t="s">
        <v>118</v>
      </c>
      <c r="C445" s="1">
        <v>0.1492</v>
      </c>
      <c r="D445" s="1">
        <v>1.592E-2</v>
      </c>
      <c r="E445" s="1">
        <v>9.3718592964824126</v>
      </c>
      <c r="F445" s="1">
        <v>5.0130000000000001E-2</v>
      </c>
      <c r="G445" s="1">
        <v>9.2030000000000001E-2</v>
      </c>
      <c r="H445" s="1">
        <v>0.54479999999999995</v>
      </c>
      <c r="I445" s="1">
        <v>0.58589999999999998</v>
      </c>
      <c r="J445" s="2">
        <v>0.70281123853211003</v>
      </c>
      <c r="K445" s="1">
        <v>8.3769999999999997E-2</v>
      </c>
      <c r="L445" s="1">
        <v>0.10349999999999999</v>
      </c>
      <c r="M445" s="1">
        <v>0.80969999999999998</v>
      </c>
      <c r="N445" s="1">
        <v>0.41810000000000003</v>
      </c>
      <c r="O445" s="1">
        <v>0.53578728606356996</v>
      </c>
      <c r="P445" s="1">
        <v>-0.24289111991195436</v>
      </c>
      <c r="Q445" s="1">
        <v>0.1356</v>
      </c>
      <c r="R445" s="1">
        <v>1.404E-2</v>
      </c>
      <c r="S445" s="1">
        <v>9.6581196581196576</v>
      </c>
      <c r="T445" s="1">
        <v>5.824E-2</v>
      </c>
      <c r="U445" s="1">
        <v>6.2600000000000003E-2</v>
      </c>
      <c r="V445" s="1">
        <v>0.9304</v>
      </c>
      <c r="W445" s="1">
        <v>0.35220000000000001</v>
      </c>
      <c r="X445" s="1">
        <v>0.41393393258427003</v>
      </c>
      <c r="Y445" s="1">
        <v>5.2699999999999997E-2</v>
      </c>
      <c r="Z445" s="1">
        <v>6.0100000000000001E-2</v>
      </c>
      <c r="AA445" s="1">
        <v>0.87609999999999999</v>
      </c>
      <c r="AB445" s="1">
        <v>0.38100000000000001</v>
      </c>
      <c r="AC445" s="1">
        <v>0.45184353741496602</v>
      </c>
      <c r="AD445" s="1">
        <v>6.3839587594850589E-2</v>
      </c>
    </row>
    <row r="446" spans="1:30" x14ac:dyDescent="0.25">
      <c r="A446" s="60" t="s">
        <v>1958</v>
      </c>
      <c r="B446" s="1" t="s">
        <v>124</v>
      </c>
      <c r="C446" s="1">
        <v>0.1598</v>
      </c>
      <c r="D446" s="1">
        <v>1.291E-2</v>
      </c>
      <c r="E446" s="1">
        <v>12.378001549186678</v>
      </c>
      <c r="F446" s="1">
        <v>0.1179</v>
      </c>
      <c r="G446" s="1">
        <v>5.7119999999999997E-2</v>
      </c>
      <c r="H446" s="1">
        <v>2.0630000000000002</v>
      </c>
      <c r="I446" s="1">
        <v>3.9079999999999997E-2</v>
      </c>
      <c r="J446" s="2">
        <v>8.5518158995815899E-2</v>
      </c>
      <c r="K446" s="1">
        <v>0.13569999999999999</v>
      </c>
      <c r="L446" s="1">
        <v>6.837E-2</v>
      </c>
      <c r="M446" s="1">
        <v>1.9850000000000001</v>
      </c>
      <c r="N446" s="1">
        <v>4.7149999999999997E-2</v>
      </c>
      <c r="O446" s="1">
        <v>9.0659742647058797E-2</v>
      </c>
      <c r="P446" s="1">
        <v>-0.19979640648986968</v>
      </c>
      <c r="Q446" s="1">
        <v>0.15329999999999999</v>
      </c>
      <c r="R446" s="1">
        <v>1.321E-2</v>
      </c>
      <c r="S446" s="1">
        <v>11.604844814534443</v>
      </c>
      <c r="T446" s="1">
        <v>6.6430000000000003E-2</v>
      </c>
      <c r="U446" s="1">
        <v>4.6820000000000001E-2</v>
      </c>
      <c r="V446" s="1">
        <v>1.419</v>
      </c>
      <c r="W446" s="1">
        <v>0.15590000000000001</v>
      </c>
      <c r="X446" s="1">
        <v>0.206419493670886</v>
      </c>
      <c r="Y446" s="1">
        <v>4.24E-2</v>
      </c>
      <c r="Z446" s="1">
        <v>4.99E-2</v>
      </c>
      <c r="AA446" s="1">
        <v>0.85</v>
      </c>
      <c r="AB446" s="1">
        <v>0.39529999999999998</v>
      </c>
      <c r="AC446" s="1">
        <v>0.46774185520361999</v>
      </c>
      <c r="AD446" s="1">
        <v>0.35118211446385794</v>
      </c>
    </row>
    <row r="447" spans="1:30" x14ac:dyDescent="0.25">
      <c r="A447" s="60" t="s">
        <v>1959</v>
      </c>
      <c r="B447" s="1" t="s">
        <v>120</v>
      </c>
      <c r="C447" s="1">
        <v>5.1090000000000003E-2</v>
      </c>
      <c r="D447" s="1">
        <v>3.908E-3</v>
      </c>
      <c r="E447" s="1">
        <v>13.073183213920165</v>
      </c>
      <c r="F447" s="1">
        <v>-2.9690000000000001E-2</v>
      </c>
      <c r="G447" s="1">
        <v>8.3970000000000003E-2</v>
      </c>
      <c r="H447" s="1">
        <v>-0.35360000000000003</v>
      </c>
      <c r="I447" s="1">
        <v>0.72360000000000002</v>
      </c>
      <c r="J447" s="2">
        <v>0.82159783080260296</v>
      </c>
      <c r="K447" s="1">
        <v>-5.9350000000000002E-3</v>
      </c>
      <c r="L447" s="1">
        <v>9.3200000000000005E-2</v>
      </c>
      <c r="M447" s="1">
        <v>-6.368E-2</v>
      </c>
      <c r="N447" s="1">
        <v>0.94920000000000004</v>
      </c>
      <c r="O447" s="1">
        <v>0.979834892787524</v>
      </c>
      <c r="P447" s="1">
        <v>-0.18936132781766865</v>
      </c>
      <c r="Q447" s="1">
        <v>5.6309999999999999E-2</v>
      </c>
      <c r="R447" s="1">
        <v>3.7569999999999999E-3</v>
      </c>
      <c r="S447" s="1">
        <v>14.988022358264573</v>
      </c>
      <c r="T447" s="1">
        <v>-7.0099999999999996E-2</v>
      </c>
      <c r="U447" s="1">
        <v>5.9799999999999999E-2</v>
      </c>
      <c r="V447" s="1">
        <v>-1.1719999999999999</v>
      </c>
      <c r="W447" s="1">
        <v>0.24110000000000001</v>
      </c>
      <c r="X447" s="1">
        <v>0.298097635933806</v>
      </c>
      <c r="Y447" s="1">
        <v>-5.1799999999999999E-2</v>
      </c>
      <c r="Z447" s="1">
        <v>6.1499999999999999E-2</v>
      </c>
      <c r="AA447" s="1">
        <v>-0.84209999999999996</v>
      </c>
      <c r="AB447" s="1">
        <v>0.3997</v>
      </c>
      <c r="AC447" s="1">
        <v>0.471880586907449</v>
      </c>
      <c r="AD447" s="1">
        <v>-0.2133352591570466</v>
      </c>
    </row>
    <row r="448" spans="1:30" x14ac:dyDescent="0.25">
      <c r="A448" s="60" t="s">
        <v>1960</v>
      </c>
      <c r="B448" s="1" t="s">
        <v>124</v>
      </c>
      <c r="C448" s="1">
        <v>0.2319</v>
      </c>
      <c r="D448" s="1">
        <v>2.332E-2</v>
      </c>
      <c r="E448" s="1">
        <v>9.9442538593481977</v>
      </c>
      <c r="F448" s="1">
        <v>5.5410000000000001E-2</v>
      </c>
      <c r="G448" s="1">
        <v>5.228E-2</v>
      </c>
      <c r="H448" s="1">
        <v>1.06</v>
      </c>
      <c r="I448" s="1">
        <v>0.28920000000000001</v>
      </c>
      <c r="J448" s="2">
        <v>0.42014333333333298</v>
      </c>
      <c r="K448" s="1">
        <v>3.5969999999999999E-3</v>
      </c>
      <c r="L448" s="1">
        <v>5.8729999999999997E-2</v>
      </c>
      <c r="M448" s="1">
        <v>6.1249999999999999E-2</v>
      </c>
      <c r="N448" s="1">
        <v>0.95120000000000005</v>
      </c>
      <c r="O448" s="1">
        <v>0.979834892787524</v>
      </c>
      <c r="P448" s="1">
        <v>0.65896112102780635</v>
      </c>
      <c r="Q448" s="1">
        <v>0.22739999999999999</v>
      </c>
      <c r="R448" s="1">
        <v>2.291E-2</v>
      </c>
      <c r="S448" s="1">
        <v>9.9257965953731997</v>
      </c>
      <c r="T448" s="1">
        <v>-5.0270000000000002E-2</v>
      </c>
      <c r="U448" s="1">
        <v>3.8739999999999997E-2</v>
      </c>
      <c r="V448" s="1">
        <v>-1.298</v>
      </c>
      <c r="W448" s="1">
        <v>0.19439999999999999</v>
      </c>
      <c r="X448" s="1">
        <v>0.251661386138614</v>
      </c>
      <c r="Y448" s="1">
        <v>-3.3599999999999998E-2</v>
      </c>
      <c r="Z448" s="1">
        <v>4.1099999999999998E-2</v>
      </c>
      <c r="AA448" s="1">
        <v>-0.81850000000000001</v>
      </c>
      <c r="AB448" s="1">
        <v>0.41310000000000002</v>
      </c>
      <c r="AC448" s="1">
        <v>0.48586112359550598</v>
      </c>
      <c r="AD448" s="1">
        <v>-0.29514839212882527</v>
      </c>
    </row>
    <row r="449" spans="1:30" x14ac:dyDescent="0.25">
      <c r="A449" s="60">
        <v>398</v>
      </c>
      <c r="B449" s="1" t="s">
        <v>127</v>
      </c>
      <c r="C449" s="1">
        <v>1.8380000000000001E-2</v>
      </c>
      <c r="D449" s="1">
        <v>3.0339999999999998E-3</v>
      </c>
      <c r="E449" s="1">
        <v>6.0580092287409366</v>
      </c>
      <c r="F449" s="1">
        <v>-6.0330000000000002E-2</v>
      </c>
      <c r="G449" s="1">
        <v>0.1188</v>
      </c>
      <c r="H449" s="1">
        <v>-0.50790000000000002</v>
      </c>
      <c r="I449" s="1">
        <v>0.61150000000000004</v>
      </c>
      <c r="J449" s="2">
        <v>0.72520294784580497</v>
      </c>
      <c r="K449" s="1">
        <v>-0.13969999999999999</v>
      </c>
      <c r="L449" s="1">
        <v>0.13719999999999999</v>
      </c>
      <c r="M449" s="1">
        <v>-1.0189999999999999</v>
      </c>
      <c r="N449" s="1">
        <v>0.30830000000000002</v>
      </c>
      <c r="O449" s="1">
        <v>0.43178879999999997</v>
      </c>
      <c r="P449" s="1">
        <v>0.43733326697969704</v>
      </c>
      <c r="Q449" s="1">
        <v>1.091E-2</v>
      </c>
      <c r="R449" s="1">
        <v>2.3879999999999999E-3</v>
      </c>
      <c r="S449" s="1">
        <v>4.5686767169179232</v>
      </c>
      <c r="T449" s="1">
        <v>-4.8750000000000002E-2</v>
      </c>
      <c r="U449" s="1">
        <v>9.8460000000000006E-2</v>
      </c>
      <c r="V449" s="1">
        <v>-0.49509999999999998</v>
      </c>
      <c r="W449" s="1">
        <v>0.62050000000000005</v>
      </c>
      <c r="X449" s="1">
        <v>0.67049896694214906</v>
      </c>
      <c r="Y449" s="1">
        <v>-8.1900000000000001E-2</v>
      </c>
      <c r="Z449" s="1">
        <v>0.10009999999999999</v>
      </c>
      <c r="AA449" s="1">
        <v>-0.81789999999999996</v>
      </c>
      <c r="AB449" s="1">
        <v>0.41339999999999999</v>
      </c>
      <c r="AC449" s="1">
        <v>0.48586112359550598</v>
      </c>
      <c r="AD449" s="1">
        <v>0.23609780713755624</v>
      </c>
    </row>
    <row r="450" spans="1:30" x14ac:dyDescent="0.25">
      <c r="A450" s="60" t="s">
        <v>1961</v>
      </c>
      <c r="B450" s="1" t="s">
        <v>120</v>
      </c>
      <c r="C450" s="1">
        <v>1.1429999999999999E-2</v>
      </c>
      <c r="D450" s="1">
        <v>2.63E-3</v>
      </c>
      <c r="E450" s="1">
        <v>4.3460076045627378</v>
      </c>
      <c r="F450" s="1">
        <v>-8.5129999999999997E-2</v>
      </c>
      <c r="G450" s="1">
        <v>0.1527</v>
      </c>
      <c r="H450" s="1">
        <v>-0.55759999999999998</v>
      </c>
      <c r="I450" s="1">
        <v>0.57709999999999995</v>
      </c>
      <c r="J450" s="2">
        <v>0.698665046296296</v>
      </c>
      <c r="K450" s="1">
        <v>3.056E-2</v>
      </c>
      <c r="L450" s="1">
        <v>0.18</v>
      </c>
      <c r="M450" s="1">
        <v>0.16980000000000001</v>
      </c>
      <c r="N450" s="1">
        <v>0.86519999999999997</v>
      </c>
      <c r="O450" s="1">
        <v>0.91971463414634103</v>
      </c>
      <c r="P450" s="1">
        <v>-0.49011819861864814</v>
      </c>
      <c r="Q450" s="1">
        <v>1.857E-2</v>
      </c>
      <c r="R450" s="1">
        <v>2.5370000000000002E-3</v>
      </c>
      <c r="S450" s="1">
        <v>7.3196689002759161</v>
      </c>
      <c r="T450" s="1">
        <v>4.6109999999999998E-2</v>
      </c>
      <c r="U450" s="1">
        <v>9.461E-2</v>
      </c>
      <c r="V450" s="1">
        <v>0.4874</v>
      </c>
      <c r="W450" s="1">
        <v>0.626</v>
      </c>
      <c r="X450" s="1">
        <v>0.67504742268041196</v>
      </c>
      <c r="Y450" s="1">
        <v>8.2000000000000003E-2</v>
      </c>
      <c r="Z450" s="1">
        <v>0.1009</v>
      </c>
      <c r="AA450" s="1">
        <v>0.81279999999999997</v>
      </c>
      <c r="AB450" s="1">
        <v>0.4163</v>
      </c>
      <c r="AC450" s="1">
        <v>0.488172421524664</v>
      </c>
      <c r="AD450" s="1">
        <v>-0.25947459179759186</v>
      </c>
    </row>
    <row r="451" spans="1:30" x14ac:dyDescent="0.25">
      <c r="A451" s="60" t="s">
        <v>1962</v>
      </c>
      <c r="B451" s="1" t="s">
        <v>127</v>
      </c>
      <c r="C451" s="1">
        <v>1.2670000000000001E-2</v>
      </c>
      <c r="D451" s="1">
        <v>2.8660000000000001E-3</v>
      </c>
      <c r="E451" s="1">
        <v>4.4207955338450802</v>
      </c>
      <c r="F451" s="1">
        <v>2.0639999999999999E-2</v>
      </c>
      <c r="G451" s="1">
        <v>0.15840000000000001</v>
      </c>
      <c r="H451" s="1">
        <v>0.1303</v>
      </c>
      <c r="I451" s="1">
        <v>0.89629999999999999</v>
      </c>
      <c r="J451" s="2">
        <v>0.93008908730158701</v>
      </c>
      <c r="K451" s="1">
        <v>-0.3382</v>
      </c>
      <c r="L451" s="1">
        <v>0.16650000000000001</v>
      </c>
      <c r="M451" s="1">
        <v>-2.032</v>
      </c>
      <c r="N451" s="1">
        <v>4.215E-2</v>
      </c>
      <c r="O451" s="1">
        <v>8.2563483146067401E-2</v>
      </c>
      <c r="P451" s="1">
        <v>1.5614612471702831</v>
      </c>
      <c r="Q451" s="1">
        <v>9.7669999999999996E-3</v>
      </c>
      <c r="R451" s="1">
        <v>2.3869999999999998E-3</v>
      </c>
      <c r="S451" s="1">
        <v>4.0917469627147049</v>
      </c>
      <c r="T451" s="1">
        <v>-0.18029999999999999</v>
      </c>
      <c r="U451" s="1">
        <v>0.12189999999999999</v>
      </c>
      <c r="V451" s="1">
        <v>-1.48</v>
      </c>
      <c r="W451" s="1">
        <v>0.13900000000000001</v>
      </c>
      <c r="X451" s="1">
        <v>0.185925831202046</v>
      </c>
      <c r="Y451" s="1">
        <v>-0.10580000000000001</v>
      </c>
      <c r="Z451" s="1">
        <v>0.13109999999999999</v>
      </c>
      <c r="AA451" s="1">
        <v>-0.80700000000000005</v>
      </c>
      <c r="AB451" s="1">
        <v>0.41970000000000002</v>
      </c>
      <c r="AC451" s="1">
        <v>0.491058389261745</v>
      </c>
      <c r="AD451" s="1">
        <v>-0.41616332260915734</v>
      </c>
    </row>
    <row r="452" spans="1:30" x14ac:dyDescent="0.25">
      <c r="A452" s="60">
        <v>1687</v>
      </c>
      <c r="B452" s="1" t="s">
        <v>120</v>
      </c>
      <c r="C452" s="1">
        <v>0.13539999999999999</v>
      </c>
      <c r="D452" s="1">
        <v>9.4920000000000004E-3</v>
      </c>
      <c r="E452" s="1">
        <v>14.264643910661608</v>
      </c>
      <c r="F452" s="1">
        <v>-5.0160000000000003E-2</v>
      </c>
      <c r="G452" s="1">
        <v>5.7489999999999999E-2</v>
      </c>
      <c r="H452" s="1">
        <v>-0.87260000000000004</v>
      </c>
      <c r="I452" s="1">
        <v>0.38290000000000002</v>
      </c>
      <c r="J452" s="2">
        <v>0.528381794195251</v>
      </c>
      <c r="K452" s="1">
        <v>-2.5270000000000001E-2</v>
      </c>
      <c r="L452" s="1">
        <v>7.1870000000000003E-2</v>
      </c>
      <c r="M452" s="1">
        <v>-0.35149999999999998</v>
      </c>
      <c r="N452" s="1">
        <v>0.72519999999999996</v>
      </c>
      <c r="O452" s="1">
        <v>0.80526454352441601</v>
      </c>
      <c r="P452" s="1">
        <v>-0.27044129925369209</v>
      </c>
      <c r="Q452" s="1">
        <v>0.15509999999999999</v>
      </c>
      <c r="R452" s="1">
        <v>1.095E-2</v>
      </c>
      <c r="S452" s="1">
        <v>14.164383561643834</v>
      </c>
      <c r="T452" s="1">
        <v>3.3489999999999999E-2</v>
      </c>
      <c r="U452" s="1">
        <v>4.3569999999999998E-2</v>
      </c>
      <c r="V452" s="1">
        <v>0.76859999999999995</v>
      </c>
      <c r="W452" s="1">
        <v>0.44219999999999998</v>
      </c>
      <c r="X452" s="1">
        <v>0.50606258205689303</v>
      </c>
      <c r="Y452" s="1">
        <v>-3.44E-2</v>
      </c>
      <c r="Z452" s="1">
        <v>4.4699999999999997E-2</v>
      </c>
      <c r="AA452" s="1">
        <v>-0.76949999999999996</v>
      </c>
      <c r="AB452" s="1">
        <v>0.44159999999999999</v>
      </c>
      <c r="AC452" s="1">
        <v>0.515528571428571</v>
      </c>
      <c r="AD452" s="1">
        <v>1.0876072560738381</v>
      </c>
    </row>
    <row r="453" spans="1:30" x14ac:dyDescent="0.25">
      <c r="A453" s="60" t="s">
        <v>1963</v>
      </c>
      <c r="B453" s="1" t="s">
        <v>127</v>
      </c>
      <c r="C453" s="1">
        <v>1.264E-2</v>
      </c>
      <c r="D453" s="1">
        <v>3.0270000000000002E-3</v>
      </c>
      <c r="E453" s="1">
        <v>4.1757515692104388</v>
      </c>
      <c r="F453" s="1">
        <v>3.1140000000000001E-2</v>
      </c>
      <c r="G453" s="1">
        <v>0.16170000000000001</v>
      </c>
      <c r="H453" s="1">
        <v>0.19259999999999999</v>
      </c>
      <c r="I453" s="1">
        <v>0.84730000000000005</v>
      </c>
      <c r="J453" s="2">
        <v>0.898859837728195</v>
      </c>
      <c r="K453" s="1">
        <v>0.24490000000000001</v>
      </c>
      <c r="L453" s="1">
        <v>0.17599999999999999</v>
      </c>
      <c r="M453" s="1">
        <v>1.391</v>
      </c>
      <c r="N453" s="1">
        <v>0.1641</v>
      </c>
      <c r="O453" s="1">
        <v>0.264074769230769</v>
      </c>
      <c r="P453" s="1">
        <v>-0.89437850911748906</v>
      </c>
      <c r="Q453" s="1">
        <v>1.188E-2</v>
      </c>
      <c r="R453" s="1">
        <v>2.3210000000000001E-3</v>
      </c>
      <c r="S453" s="1">
        <v>5.1184834123222744</v>
      </c>
      <c r="T453" s="1">
        <v>0.12089999999999999</v>
      </c>
      <c r="U453" s="1">
        <v>0.1101</v>
      </c>
      <c r="V453" s="1">
        <v>1.099</v>
      </c>
      <c r="W453" s="1">
        <v>0.27189999999999998</v>
      </c>
      <c r="X453" s="1">
        <v>0.32993897911832898</v>
      </c>
      <c r="Y453" s="1">
        <v>9.1300000000000006E-2</v>
      </c>
      <c r="Z453" s="1">
        <v>0.1193</v>
      </c>
      <c r="AA453" s="1">
        <v>0.76570000000000005</v>
      </c>
      <c r="AB453" s="1">
        <v>0.44390000000000002</v>
      </c>
      <c r="AC453" s="1">
        <v>0.51705946547884196</v>
      </c>
      <c r="AD453" s="1">
        <v>0.18233259814305175</v>
      </c>
    </row>
    <row r="454" spans="1:30" x14ac:dyDescent="0.25">
      <c r="A454" s="60" t="s">
        <v>1964</v>
      </c>
      <c r="B454" s="1" t="s">
        <v>126</v>
      </c>
      <c r="C454" s="1">
        <v>5.7680000000000002E-2</v>
      </c>
      <c r="D454" s="1">
        <v>1.387E-2</v>
      </c>
      <c r="E454" s="1">
        <v>4.1586157173756311</v>
      </c>
      <c r="F454" s="1">
        <v>4.795E-2</v>
      </c>
      <c r="G454" s="1">
        <v>0.14449999999999999</v>
      </c>
      <c r="H454" s="1">
        <v>0.33179999999999998</v>
      </c>
      <c r="I454" s="1">
        <v>0.74</v>
      </c>
      <c r="J454" s="2">
        <v>0.830739484978541</v>
      </c>
      <c r="K454" s="1">
        <v>0.2306</v>
      </c>
      <c r="L454" s="1">
        <v>0.1736</v>
      </c>
      <c r="M454" s="1">
        <v>1.329</v>
      </c>
      <c r="N454" s="1">
        <v>0.184</v>
      </c>
      <c r="O454" s="1">
        <v>0.28914204204204202</v>
      </c>
      <c r="P454" s="1">
        <v>-0.80865136562994799</v>
      </c>
      <c r="Q454" s="1">
        <v>8.2589999999999997E-2</v>
      </c>
      <c r="R454" s="1">
        <v>1.252E-2</v>
      </c>
      <c r="S454" s="1">
        <v>6.5966453674121404</v>
      </c>
      <c r="T454" s="1">
        <v>-3.218E-2</v>
      </c>
      <c r="U454" s="1">
        <v>8.7349999999999997E-2</v>
      </c>
      <c r="V454" s="1">
        <v>-0.36840000000000001</v>
      </c>
      <c r="W454" s="1">
        <v>0.71260000000000001</v>
      </c>
      <c r="X454" s="1">
        <v>0.75749959349593499</v>
      </c>
      <c r="Y454" s="1">
        <v>6.83E-2</v>
      </c>
      <c r="Z454" s="1">
        <v>8.9599999999999999E-2</v>
      </c>
      <c r="AA454" s="1">
        <v>0.7621</v>
      </c>
      <c r="AB454" s="1">
        <v>0.44600000000000001</v>
      </c>
      <c r="AC454" s="1">
        <v>0.51835111111111098</v>
      </c>
      <c r="AD454" s="1">
        <v>-0.80298780763235766</v>
      </c>
    </row>
    <row r="455" spans="1:30" x14ac:dyDescent="0.25">
      <c r="A455" s="60" t="s">
        <v>1965</v>
      </c>
      <c r="B455" s="1" t="s">
        <v>115</v>
      </c>
      <c r="C455" s="1">
        <v>1.6570000000000001E-2</v>
      </c>
      <c r="D455" s="1">
        <v>3.2659999999999998E-3</v>
      </c>
      <c r="E455" s="1">
        <v>5.07348438456828</v>
      </c>
      <c r="F455" s="1">
        <v>3.1260000000000003E-2</v>
      </c>
      <c r="G455" s="1">
        <v>0.13150000000000001</v>
      </c>
      <c r="H455" s="1">
        <v>0.23769999999999999</v>
      </c>
      <c r="I455" s="1">
        <v>0.81210000000000004</v>
      </c>
      <c r="J455" s="2">
        <v>0.87564835390946505</v>
      </c>
      <c r="K455" s="1">
        <v>7.0419999999999996E-2</v>
      </c>
      <c r="L455" s="1">
        <v>0.15279999999999999</v>
      </c>
      <c r="M455" s="1">
        <v>0.46089999999999998</v>
      </c>
      <c r="N455" s="1">
        <v>0.64490000000000003</v>
      </c>
      <c r="O455" s="1">
        <v>0.74371982378854595</v>
      </c>
      <c r="P455" s="1">
        <v>-0.19425193454310438</v>
      </c>
      <c r="Q455" s="1">
        <v>1.1310000000000001E-2</v>
      </c>
      <c r="R455" s="1">
        <v>2.6949999999999999E-3</v>
      </c>
      <c r="S455" s="1">
        <v>4.1966604823747682</v>
      </c>
      <c r="T455" s="1">
        <v>8.8070000000000006E-3</v>
      </c>
      <c r="U455" s="1">
        <v>0.11070000000000001</v>
      </c>
      <c r="V455" s="1">
        <v>7.9570000000000002E-2</v>
      </c>
      <c r="W455" s="1">
        <v>0.93659999999999999</v>
      </c>
      <c r="X455" s="1">
        <v>0.94888588007736896</v>
      </c>
      <c r="Y455" s="1">
        <v>8.0500000000000002E-2</v>
      </c>
      <c r="Z455" s="1">
        <v>0.1067</v>
      </c>
      <c r="AA455" s="1">
        <v>0.754</v>
      </c>
      <c r="AB455" s="1">
        <v>0.45090000000000002</v>
      </c>
      <c r="AC455" s="1">
        <v>0.52288403547671802</v>
      </c>
      <c r="AD455" s="1">
        <v>-0.4662928035435413</v>
      </c>
    </row>
    <row r="456" spans="1:30" x14ac:dyDescent="0.25">
      <c r="A456" s="60" t="s">
        <v>1966</v>
      </c>
      <c r="B456" s="1" t="s">
        <v>117</v>
      </c>
      <c r="C456" s="1">
        <v>0.29449999999999998</v>
      </c>
      <c r="D456" s="1">
        <v>3.1850000000000003E-2</v>
      </c>
      <c r="E456" s="1">
        <v>9.2464678178963879</v>
      </c>
      <c r="F456" s="1">
        <v>-1.4919999999999999E-2</v>
      </c>
      <c r="G456" s="1">
        <v>5.5539999999999999E-2</v>
      </c>
      <c r="H456" s="1">
        <v>-0.26850000000000002</v>
      </c>
      <c r="I456" s="1">
        <v>0.7883</v>
      </c>
      <c r="J456" s="2">
        <v>0.85871825726141104</v>
      </c>
      <c r="K456" s="1">
        <v>1.268E-2</v>
      </c>
      <c r="L456" s="1">
        <v>6.515E-2</v>
      </c>
      <c r="M456" s="1">
        <v>0.1946</v>
      </c>
      <c r="N456" s="1">
        <v>0.84570000000000001</v>
      </c>
      <c r="O456" s="1">
        <v>0.90471513292433503</v>
      </c>
      <c r="P456" s="1">
        <v>-0.3223891207842387</v>
      </c>
      <c r="Q456" s="1">
        <v>0.3347</v>
      </c>
      <c r="R456" s="1">
        <v>3.6400000000000002E-2</v>
      </c>
      <c r="S456" s="1">
        <v>9.1950549450549453</v>
      </c>
      <c r="T456" s="1">
        <v>-1.108E-2</v>
      </c>
      <c r="U456" s="1">
        <v>3.6360000000000003E-2</v>
      </c>
      <c r="V456" s="1">
        <v>-0.30470000000000003</v>
      </c>
      <c r="W456" s="1">
        <v>0.76060000000000005</v>
      </c>
      <c r="X456" s="1">
        <v>0.79878273092369501</v>
      </c>
      <c r="Y456" s="1">
        <v>-2.9000000000000001E-2</v>
      </c>
      <c r="Z456" s="1">
        <v>3.8699999999999998E-2</v>
      </c>
      <c r="AA456" s="1">
        <v>-0.75</v>
      </c>
      <c r="AB456" s="1">
        <v>0.45329999999999998</v>
      </c>
      <c r="AC456" s="1">
        <v>0.52450420353982297</v>
      </c>
      <c r="AD456" s="1">
        <v>0.33746870392687767</v>
      </c>
    </row>
    <row r="457" spans="1:30" x14ac:dyDescent="0.25">
      <c r="A457" s="60" t="s">
        <v>1967</v>
      </c>
      <c r="B457" s="1" t="s">
        <v>113</v>
      </c>
      <c r="C457" s="1">
        <v>4.8860000000000001E-2</v>
      </c>
      <c r="D457" s="1">
        <v>9.3869999999999995E-3</v>
      </c>
      <c r="E457" s="1">
        <v>5.2050708426547354</v>
      </c>
      <c r="F457" s="1">
        <v>-0.183</v>
      </c>
      <c r="G457" s="1">
        <v>0.13639999999999999</v>
      </c>
      <c r="H457" s="1">
        <v>-1.341</v>
      </c>
      <c r="I457" s="1">
        <v>0.1799</v>
      </c>
      <c r="J457" s="2">
        <v>0.293074303405573</v>
      </c>
      <c r="K457" s="1">
        <v>-7.2499999999999995E-2</v>
      </c>
      <c r="L457" s="1">
        <v>0.16009999999999999</v>
      </c>
      <c r="M457" s="1">
        <v>-0.45269999999999999</v>
      </c>
      <c r="N457" s="1">
        <v>0.65080000000000005</v>
      </c>
      <c r="O457" s="1">
        <v>0.74642192982456101</v>
      </c>
      <c r="P457" s="1">
        <v>-0.52537522838920758</v>
      </c>
      <c r="Q457" s="1">
        <v>4.6679999999999999E-2</v>
      </c>
      <c r="R457" s="1">
        <v>1.1520000000000001E-2</v>
      </c>
      <c r="S457" s="1">
        <v>4.052083333333333</v>
      </c>
      <c r="T457" s="1">
        <v>-0.21540000000000001</v>
      </c>
      <c r="U457" s="1">
        <v>0.1288</v>
      </c>
      <c r="V457" s="1">
        <v>-1.6719999999999999</v>
      </c>
      <c r="W457" s="1">
        <v>9.4520000000000007E-2</v>
      </c>
      <c r="X457" s="1">
        <v>0.13433141304347801</v>
      </c>
      <c r="Y457" s="1">
        <v>-9.4500000000000001E-2</v>
      </c>
      <c r="Z457" s="1">
        <v>0.12740000000000001</v>
      </c>
      <c r="AA457" s="1">
        <v>-0.74160000000000004</v>
      </c>
      <c r="AB457" s="1">
        <v>0.45835999999999999</v>
      </c>
      <c r="AC457" s="1">
        <v>0.52918825607064002</v>
      </c>
      <c r="AD457" s="1">
        <v>-0.66735311082414484</v>
      </c>
    </row>
    <row r="458" spans="1:30" x14ac:dyDescent="0.25">
      <c r="A458" s="60" t="s">
        <v>1968</v>
      </c>
      <c r="B458" s="1" t="s">
        <v>120</v>
      </c>
      <c r="C458" s="1">
        <v>3.3450000000000001E-2</v>
      </c>
      <c r="D458" s="1">
        <v>3.6359999999999999E-3</v>
      </c>
      <c r="E458" s="1">
        <v>9.1996699669966997</v>
      </c>
      <c r="F458" s="1">
        <v>2.8309999999999998E-2</v>
      </c>
      <c r="G458" s="1">
        <v>0.10680000000000001</v>
      </c>
      <c r="H458" s="1">
        <v>0.26490000000000002</v>
      </c>
      <c r="I458" s="1">
        <v>0.79100000000000004</v>
      </c>
      <c r="J458" s="2">
        <v>0.85871825726141104</v>
      </c>
      <c r="K458" s="1">
        <v>7.1910000000000002E-2</v>
      </c>
      <c r="L458" s="1">
        <v>0.10829999999999999</v>
      </c>
      <c r="M458" s="1">
        <v>0.6643</v>
      </c>
      <c r="N458" s="1">
        <v>0.50649999999999995</v>
      </c>
      <c r="O458" s="1">
        <v>0.62366211764705903</v>
      </c>
      <c r="P458" s="1">
        <v>-0.28664905684400138</v>
      </c>
      <c r="Q458" s="1">
        <v>5.3499999999999999E-2</v>
      </c>
      <c r="R458" s="1">
        <v>3.3540000000000002E-3</v>
      </c>
      <c r="S458" s="1">
        <v>15.951103160405484</v>
      </c>
      <c r="T458" s="1">
        <v>7.8170000000000003E-2</v>
      </c>
      <c r="U458" s="1">
        <v>5.7239999999999999E-2</v>
      </c>
      <c r="V458" s="1">
        <v>1.3660000000000001</v>
      </c>
      <c r="W458" s="1">
        <v>0.17199999999999999</v>
      </c>
      <c r="X458" s="1">
        <v>0.22545363408521299</v>
      </c>
      <c r="Y458" s="1">
        <v>4.1300000000000003E-2</v>
      </c>
      <c r="Z458" s="1">
        <v>5.6500000000000002E-2</v>
      </c>
      <c r="AA458" s="1">
        <v>0.73050000000000004</v>
      </c>
      <c r="AB458" s="1">
        <v>0.46510000000000001</v>
      </c>
      <c r="AC458" s="1">
        <v>0.53578700440528604</v>
      </c>
      <c r="AD458" s="1">
        <v>0.45842228346940789</v>
      </c>
    </row>
    <row r="459" spans="1:30" x14ac:dyDescent="0.25">
      <c r="A459" s="60" t="s">
        <v>1969</v>
      </c>
      <c r="B459" s="1" t="s">
        <v>114</v>
      </c>
      <c r="C459" s="1">
        <v>2.1010000000000001E-2</v>
      </c>
      <c r="D459" s="1">
        <v>4.5079999999999999E-3</v>
      </c>
      <c r="E459" s="1">
        <v>4.6606033717834965</v>
      </c>
      <c r="F459" s="1">
        <v>0.1714</v>
      </c>
      <c r="G459" s="1">
        <v>0.124</v>
      </c>
      <c r="H459" s="1">
        <v>1.3819999999999999</v>
      </c>
      <c r="I459" s="1">
        <v>0.16689999999999999</v>
      </c>
      <c r="J459" s="2">
        <v>0.27535867507886402</v>
      </c>
      <c r="K459" s="1">
        <v>0.27610000000000001</v>
      </c>
      <c r="L459" s="1">
        <v>0.1532</v>
      </c>
      <c r="M459" s="1">
        <v>1.802</v>
      </c>
      <c r="N459" s="1">
        <v>7.1489999999999998E-2</v>
      </c>
      <c r="O459" s="1">
        <v>0.13165235915493001</v>
      </c>
      <c r="P459" s="1">
        <v>-0.53121727192410229</v>
      </c>
      <c r="Q459" s="1">
        <v>1.6619999999999999E-2</v>
      </c>
      <c r="R459" s="1">
        <v>2.921E-3</v>
      </c>
      <c r="S459" s="1">
        <v>5.689832249229716</v>
      </c>
      <c r="T459" s="1">
        <v>7.4910000000000004E-2</v>
      </c>
      <c r="U459" s="1">
        <v>0.10100000000000001</v>
      </c>
      <c r="V459" s="1">
        <v>0.7419</v>
      </c>
      <c r="W459" s="1">
        <v>0.4582</v>
      </c>
      <c r="X459" s="1">
        <v>0.51982342733188702</v>
      </c>
      <c r="Y459" s="1">
        <v>7.5399999999999995E-2</v>
      </c>
      <c r="Z459" s="1">
        <v>0.10390000000000001</v>
      </c>
      <c r="AA459" s="1">
        <v>0.72529999999999994</v>
      </c>
      <c r="AB459" s="1">
        <v>0.46829999999999999</v>
      </c>
      <c r="AC459" s="1">
        <v>0.53828769230769202</v>
      </c>
      <c r="AD459" s="1">
        <v>-3.3816264060725488E-3</v>
      </c>
    </row>
    <row r="460" spans="1:30" x14ac:dyDescent="0.25">
      <c r="A460" s="60" t="s">
        <v>1970</v>
      </c>
      <c r="B460" s="1" t="s">
        <v>117</v>
      </c>
      <c r="C460" s="1">
        <v>0.29120000000000001</v>
      </c>
      <c r="D460" s="1">
        <v>3.1620000000000002E-2</v>
      </c>
      <c r="E460" s="1">
        <v>9.2093611638203665</v>
      </c>
      <c r="F460" s="1">
        <v>-1.883E-2</v>
      </c>
      <c r="G460" s="1">
        <v>5.5419999999999997E-2</v>
      </c>
      <c r="H460" s="1">
        <v>-0.3397</v>
      </c>
      <c r="I460" s="1">
        <v>0.73409999999999997</v>
      </c>
      <c r="J460" s="2">
        <v>0.82800818965517298</v>
      </c>
      <c r="K460" s="1">
        <v>9.7839999999999993E-3</v>
      </c>
      <c r="L460" s="1">
        <v>6.5780000000000005E-2</v>
      </c>
      <c r="M460" s="1">
        <v>0.1487</v>
      </c>
      <c r="N460" s="1">
        <v>0.88180000000000003</v>
      </c>
      <c r="O460" s="1">
        <v>0.92606706827309204</v>
      </c>
      <c r="P460" s="1">
        <v>-0.33266730117376264</v>
      </c>
      <c r="Q460" s="1">
        <v>0.33450000000000002</v>
      </c>
      <c r="R460" s="1">
        <v>3.6420000000000001E-2</v>
      </c>
      <c r="S460" s="1">
        <v>9.1845140032948933</v>
      </c>
      <c r="T460" s="1">
        <v>-9.8580000000000004E-3</v>
      </c>
      <c r="U460" s="1">
        <v>3.6269999999999997E-2</v>
      </c>
      <c r="V460" s="1">
        <v>-0.27179999999999999</v>
      </c>
      <c r="W460" s="1">
        <v>0.78580000000000005</v>
      </c>
      <c r="X460" s="1">
        <v>0.81542341269841301</v>
      </c>
      <c r="Y460" s="1">
        <v>-2.69E-2</v>
      </c>
      <c r="Z460" s="1">
        <v>3.8699999999999998E-2</v>
      </c>
      <c r="AA460" s="1">
        <v>-0.69550000000000001</v>
      </c>
      <c r="AB460" s="1">
        <v>0.48670000000000002</v>
      </c>
      <c r="AC460" s="1">
        <v>0.55721816192560203</v>
      </c>
      <c r="AD460" s="1">
        <v>0.32130688573267968</v>
      </c>
    </row>
    <row r="461" spans="1:30" x14ac:dyDescent="0.25">
      <c r="A461" s="60" t="s">
        <v>1971</v>
      </c>
      <c r="B461" s="1" t="s">
        <v>114</v>
      </c>
      <c r="C461" s="1">
        <v>0.29120000000000001</v>
      </c>
      <c r="D461" s="1">
        <v>3.1620000000000002E-2</v>
      </c>
      <c r="E461" s="1">
        <v>9.2093611638203665</v>
      </c>
      <c r="F461" s="1">
        <v>-1.8790000000000001E-2</v>
      </c>
      <c r="G461" s="1">
        <v>5.5419999999999997E-2</v>
      </c>
      <c r="H461" s="1">
        <v>-0.33910000000000001</v>
      </c>
      <c r="I461" s="1">
        <v>0.73460000000000003</v>
      </c>
      <c r="J461" s="2">
        <v>0.82800818965517298</v>
      </c>
      <c r="K461" s="1">
        <v>9.7879999999999998E-3</v>
      </c>
      <c r="L461" s="1">
        <v>6.5780000000000005E-2</v>
      </c>
      <c r="M461" s="1">
        <v>0.14879999999999999</v>
      </c>
      <c r="N461" s="1">
        <v>0.88170000000000004</v>
      </c>
      <c r="O461" s="1">
        <v>0.92606706827309204</v>
      </c>
      <c r="P461" s="1">
        <v>-0.33224876399468051</v>
      </c>
      <c r="Q461" s="1">
        <v>0.33450000000000002</v>
      </c>
      <c r="R461" s="1">
        <v>3.6420000000000001E-2</v>
      </c>
      <c r="S461" s="1">
        <v>9.1845140032948933</v>
      </c>
      <c r="T461" s="1">
        <v>-9.8569999999999994E-3</v>
      </c>
      <c r="U461" s="1">
        <v>3.628E-2</v>
      </c>
      <c r="V461" s="1">
        <v>-0.2717</v>
      </c>
      <c r="W461" s="1">
        <v>0.78580000000000005</v>
      </c>
      <c r="X461" s="1">
        <v>0.81542341269841301</v>
      </c>
      <c r="Y461" s="1">
        <v>-2.69E-2</v>
      </c>
      <c r="Z461" s="1">
        <v>3.8699999999999998E-2</v>
      </c>
      <c r="AA461" s="1">
        <v>-0.69530000000000003</v>
      </c>
      <c r="AB461" s="1">
        <v>0.4869</v>
      </c>
      <c r="AC461" s="1">
        <v>0.55721816192560203</v>
      </c>
      <c r="AD461" s="1">
        <v>0.3212843140452013</v>
      </c>
    </row>
    <row r="462" spans="1:30" x14ac:dyDescent="0.25">
      <c r="A462" s="60" t="s">
        <v>1972</v>
      </c>
      <c r="B462" s="1" t="s">
        <v>126</v>
      </c>
      <c r="C462" s="1">
        <v>1.6E-2</v>
      </c>
      <c r="D462" s="1">
        <v>3.0539999999999999E-3</v>
      </c>
      <c r="E462" s="1">
        <v>5.2390307793058284</v>
      </c>
      <c r="F462" s="1">
        <v>0.15659999999999999</v>
      </c>
      <c r="G462" s="1">
        <v>0.12479999999999999</v>
      </c>
      <c r="H462" s="1">
        <v>1.2549999999999999</v>
      </c>
      <c r="I462" s="1">
        <v>0.20949999999999999</v>
      </c>
      <c r="J462" s="2">
        <v>0.32836257485029902</v>
      </c>
      <c r="K462" s="1">
        <v>0.15740000000000001</v>
      </c>
      <c r="L462" s="1">
        <v>0.1542</v>
      </c>
      <c r="M462" s="1">
        <v>1.02</v>
      </c>
      <c r="N462" s="1">
        <v>0.3075</v>
      </c>
      <c r="O462" s="1">
        <v>0.43178879999999997</v>
      </c>
      <c r="P462" s="1">
        <v>-4.0327642080557093E-3</v>
      </c>
      <c r="Q462" s="1">
        <v>1.2120000000000001E-2</v>
      </c>
      <c r="R462" s="1">
        <v>2.6380000000000002E-3</v>
      </c>
      <c r="S462" s="1">
        <v>4.5943896891584535</v>
      </c>
      <c r="T462" s="1">
        <v>-1.3929999999999999E-3</v>
      </c>
      <c r="U462" s="1">
        <v>0.11219999999999999</v>
      </c>
      <c r="V462" s="1">
        <v>-1.242E-2</v>
      </c>
      <c r="W462" s="1">
        <v>0.99009999999999998</v>
      </c>
      <c r="X462" s="1">
        <v>0.99199674329501897</v>
      </c>
      <c r="Y462" s="1">
        <v>7.0999999999999994E-2</v>
      </c>
      <c r="Z462" s="1">
        <v>0.10390000000000001</v>
      </c>
      <c r="AA462" s="1">
        <v>0.68310000000000004</v>
      </c>
      <c r="AB462" s="1">
        <v>0.4945</v>
      </c>
      <c r="AC462" s="1">
        <v>0.56468013100436698</v>
      </c>
      <c r="AD462" s="1">
        <v>-0.47340921673101577</v>
      </c>
    </row>
    <row r="463" spans="1:30" x14ac:dyDescent="0.25">
      <c r="A463" s="60" t="s">
        <v>1973</v>
      </c>
      <c r="B463" s="1" t="s">
        <v>122</v>
      </c>
      <c r="C463" s="1">
        <v>2.8979999999999999E-2</v>
      </c>
      <c r="D463" s="1">
        <v>6.3660000000000001E-3</v>
      </c>
      <c r="E463" s="1">
        <v>4.5523091423185669</v>
      </c>
      <c r="F463" s="1">
        <v>-6.9650000000000004E-2</v>
      </c>
      <c r="G463" s="1">
        <v>0.1036</v>
      </c>
      <c r="H463" s="1">
        <v>-0.67210000000000003</v>
      </c>
      <c r="I463" s="1">
        <v>0.50149999999999995</v>
      </c>
      <c r="J463" s="2">
        <v>0.63049158653846105</v>
      </c>
      <c r="K463" s="1">
        <v>-5.015E-2</v>
      </c>
      <c r="L463" s="1">
        <v>0.1258</v>
      </c>
      <c r="M463" s="1">
        <v>-0.3987</v>
      </c>
      <c r="N463" s="1">
        <v>0.69010000000000005</v>
      </c>
      <c r="O463" s="1">
        <v>0.77451137339055798</v>
      </c>
      <c r="P463" s="1">
        <v>-0.11965532269103714</v>
      </c>
      <c r="Q463" s="1">
        <v>2.385E-2</v>
      </c>
      <c r="R463" s="1">
        <v>4.2719999999999998E-3</v>
      </c>
      <c r="S463" s="1">
        <v>5.5828651685393265</v>
      </c>
      <c r="T463" s="1">
        <v>-4.206E-2</v>
      </c>
      <c r="U463" s="1">
        <v>8.2610000000000003E-2</v>
      </c>
      <c r="V463" s="1">
        <v>-0.50919999999999999</v>
      </c>
      <c r="W463" s="1">
        <v>0.61060000000000003</v>
      </c>
      <c r="X463" s="1">
        <v>0.66253900414937805</v>
      </c>
      <c r="Y463" s="1">
        <v>-5.4800000000000001E-2</v>
      </c>
      <c r="Z463" s="1">
        <v>8.2600000000000007E-2</v>
      </c>
      <c r="AA463" s="1">
        <v>-0.66400000000000003</v>
      </c>
      <c r="AB463" s="1">
        <v>0.50670000000000004</v>
      </c>
      <c r="AC463" s="1">
        <v>0.57609586956521697</v>
      </c>
      <c r="AD463" s="1">
        <v>0.10905563072228119</v>
      </c>
    </row>
    <row r="464" spans="1:30" x14ac:dyDescent="0.25">
      <c r="A464" s="60" t="s">
        <v>1974</v>
      </c>
      <c r="B464" s="1" t="s">
        <v>122</v>
      </c>
      <c r="C464" s="1">
        <v>2.8979999999999999E-2</v>
      </c>
      <c r="D464" s="1">
        <v>6.3660000000000001E-3</v>
      </c>
      <c r="E464" s="1">
        <v>4.5523091423185669</v>
      </c>
      <c r="F464" s="1">
        <v>-6.9650000000000004E-2</v>
      </c>
      <c r="G464" s="1">
        <v>0.1036</v>
      </c>
      <c r="H464" s="1">
        <v>-0.67210000000000003</v>
      </c>
      <c r="I464" s="1">
        <v>0.50149999999999995</v>
      </c>
      <c r="J464" s="2">
        <v>0.63049158653846105</v>
      </c>
      <c r="K464" s="1">
        <v>-5.015E-2</v>
      </c>
      <c r="L464" s="1">
        <v>0.1258</v>
      </c>
      <c r="M464" s="1">
        <v>-0.3987</v>
      </c>
      <c r="N464" s="1">
        <v>0.69010000000000005</v>
      </c>
      <c r="O464" s="1">
        <v>0.77451137339055798</v>
      </c>
      <c r="P464" s="1">
        <v>-0.11965532269103714</v>
      </c>
      <c r="Q464" s="1">
        <v>2.385E-2</v>
      </c>
      <c r="R464" s="1">
        <v>4.2719999999999998E-3</v>
      </c>
      <c r="S464" s="1">
        <v>5.5828651685393265</v>
      </c>
      <c r="T464" s="1">
        <v>-4.206E-2</v>
      </c>
      <c r="U464" s="1">
        <v>8.2610000000000003E-2</v>
      </c>
      <c r="V464" s="1">
        <v>-0.50919999999999999</v>
      </c>
      <c r="W464" s="1">
        <v>0.61060000000000003</v>
      </c>
      <c r="X464" s="1">
        <v>0.66253900414937805</v>
      </c>
      <c r="Y464" s="1">
        <v>-5.4800000000000001E-2</v>
      </c>
      <c r="Z464" s="1">
        <v>8.2600000000000007E-2</v>
      </c>
      <c r="AA464" s="1">
        <v>-0.66400000000000003</v>
      </c>
      <c r="AB464" s="1">
        <v>0.50670000000000004</v>
      </c>
      <c r="AC464" s="1">
        <v>0.57609586956521697</v>
      </c>
      <c r="AD464" s="1">
        <v>0.10905563072228119</v>
      </c>
    </row>
    <row r="465" spans="1:30" x14ac:dyDescent="0.25">
      <c r="A465" s="60" t="s">
        <v>1975</v>
      </c>
      <c r="B465" s="1" t="s">
        <v>124</v>
      </c>
      <c r="C465" s="1">
        <v>0.18920000000000001</v>
      </c>
      <c r="D465" s="1">
        <v>1.9949999999999999E-2</v>
      </c>
      <c r="E465" s="1">
        <v>9.4837092731829582</v>
      </c>
      <c r="F465" s="1">
        <v>5.9389999999999998E-2</v>
      </c>
      <c r="G465" s="1">
        <v>5.3789999999999998E-2</v>
      </c>
      <c r="H465" s="1">
        <v>1.1040000000000001</v>
      </c>
      <c r="I465" s="1">
        <v>0.26950000000000002</v>
      </c>
      <c r="J465" s="2">
        <v>0.398159604519774</v>
      </c>
      <c r="K465" s="1">
        <v>3.852E-3</v>
      </c>
      <c r="L465" s="1">
        <v>6.7250000000000004E-2</v>
      </c>
      <c r="M465" s="1">
        <v>5.7270000000000001E-2</v>
      </c>
      <c r="N465" s="1">
        <v>0.95430000000000004</v>
      </c>
      <c r="O465" s="1">
        <v>0.979834892787524</v>
      </c>
      <c r="P465" s="1">
        <v>0.64492249403630797</v>
      </c>
      <c r="Q465" s="1">
        <v>0.18709999999999999</v>
      </c>
      <c r="R465" s="1">
        <v>2.0389999999999998E-2</v>
      </c>
      <c r="S465" s="1">
        <v>9.1760666993624334</v>
      </c>
      <c r="T465" s="1">
        <v>2.342E-2</v>
      </c>
      <c r="U465" s="1">
        <v>4.0169999999999997E-2</v>
      </c>
      <c r="V465" s="1">
        <v>0.58309999999999995</v>
      </c>
      <c r="W465" s="1">
        <v>0.55979999999999996</v>
      </c>
      <c r="X465" s="1">
        <v>0.61378490566037702</v>
      </c>
      <c r="Y465" s="1">
        <v>2.64E-2</v>
      </c>
      <c r="Z465" s="1">
        <v>4.0300000000000002E-2</v>
      </c>
      <c r="AA465" s="1">
        <v>0.65669999999999995</v>
      </c>
      <c r="AB465" s="1">
        <v>0.51139999999999997</v>
      </c>
      <c r="AC465" s="1">
        <v>0.57823060344827604</v>
      </c>
      <c r="AD465" s="1">
        <v>-5.2371702701921131E-2</v>
      </c>
    </row>
    <row r="466" spans="1:30" x14ac:dyDescent="0.25">
      <c r="A466" s="60">
        <v>1021</v>
      </c>
      <c r="B466" s="1" t="s">
        <v>120</v>
      </c>
      <c r="C466" s="1">
        <v>5.3080000000000002E-2</v>
      </c>
      <c r="D466" s="1">
        <v>6.6769999999999998E-3</v>
      </c>
      <c r="E466" s="1">
        <v>7.9496779991013931</v>
      </c>
      <c r="F466" s="1">
        <v>0.2162</v>
      </c>
      <c r="G466" s="1">
        <v>0.1191</v>
      </c>
      <c r="H466" s="1">
        <v>1.8149999999999999</v>
      </c>
      <c r="I466" s="1">
        <v>6.9500000000000006E-2</v>
      </c>
      <c r="J466" s="2">
        <v>0.13716415094339601</v>
      </c>
      <c r="K466" s="1">
        <v>0.30120000000000002</v>
      </c>
      <c r="L466" s="1">
        <v>0.12820000000000001</v>
      </c>
      <c r="M466" s="1">
        <v>2.3490000000000002</v>
      </c>
      <c r="N466" s="1">
        <v>1.8800000000000001E-2</v>
      </c>
      <c r="O466" s="1">
        <v>4.2564502164502201E-2</v>
      </c>
      <c r="P466" s="1">
        <v>-0.48575354411774474</v>
      </c>
      <c r="Q466" s="1">
        <v>3.5380000000000002E-2</v>
      </c>
      <c r="R466" s="1">
        <v>5.4000000000000003E-3</v>
      </c>
      <c r="S466" s="1">
        <v>6.5518518518518523</v>
      </c>
      <c r="T466" s="1">
        <v>4.7629999999999999E-2</v>
      </c>
      <c r="U466" s="1">
        <v>8.6709999999999995E-2</v>
      </c>
      <c r="V466" s="1">
        <v>0.54930000000000001</v>
      </c>
      <c r="W466" s="1">
        <v>0.58279999999999998</v>
      </c>
      <c r="X466" s="1">
        <v>0.63500916666666696</v>
      </c>
      <c r="Y466" s="1">
        <v>6.4299999999999996E-2</v>
      </c>
      <c r="Z466" s="1">
        <v>9.8299999999999998E-2</v>
      </c>
      <c r="AA466" s="1">
        <v>0.6542</v>
      </c>
      <c r="AB466" s="1">
        <v>0.51300000000000001</v>
      </c>
      <c r="AC466" s="1">
        <v>0.57823060344827604</v>
      </c>
      <c r="AD466" s="1">
        <v>-0.12717591864358899</v>
      </c>
    </row>
    <row r="467" spans="1:30" x14ac:dyDescent="0.25">
      <c r="A467" s="60">
        <v>904</v>
      </c>
      <c r="B467" s="1" t="s">
        <v>114</v>
      </c>
      <c r="C467" s="1">
        <v>4.9149999999999999E-2</v>
      </c>
      <c r="D467" s="1">
        <v>4.3070000000000001E-3</v>
      </c>
      <c r="E467" s="1">
        <v>11.411655444625028</v>
      </c>
      <c r="F467" s="1">
        <v>1.9050000000000001E-2</v>
      </c>
      <c r="G467" s="1">
        <v>9.2590000000000006E-2</v>
      </c>
      <c r="H467" s="1">
        <v>0.20580000000000001</v>
      </c>
      <c r="I467" s="1">
        <v>0.83699999999999997</v>
      </c>
      <c r="J467" s="2">
        <v>0.89527800407332003</v>
      </c>
      <c r="K467" s="1">
        <v>0.1636</v>
      </c>
      <c r="L467" s="1">
        <v>0.10199999999999999</v>
      </c>
      <c r="M467" s="1">
        <v>1.6040000000000001</v>
      </c>
      <c r="N467" s="1">
        <v>0.1087</v>
      </c>
      <c r="O467" s="1">
        <v>0.18534983713354999</v>
      </c>
      <c r="P467" s="1">
        <v>-1.0493137620392403</v>
      </c>
      <c r="Q467" s="1">
        <v>3.2960000000000003E-2</v>
      </c>
      <c r="R467" s="1">
        <v>2.9290000000000002E-3</v>
      </c>
      <c r="S467" s="1">
        <v>11.252987367702287</v>
      </c>
      <c r="T467" s="1">
        <v>-2.1819999999999999E-2</v>
      </c>
      <c r="U467" s="1">
        <v>7.6079999999999995E-2</v>
      </c>
      <c r="V467" s="1">
        <v>-0.2868</v>
      </c>
      <c r="W467" s="1">
        <v>0.77429999999999999</v>
      </c>
      <c r="X467" s="1">
        <v>0.80830119760479002</v>
      </c>
      <c r="Y467" s="1">
        <v>5.1900000000000002E-2</v>
      </c>
      <c r="Z467" s="1">
        <v>7.9200000000000007E-2</v>
      </c>
      <c r="AA467" s="1">
        <v>0.65469999999999995</v>
      </c>
      <c r="AB467" s="1">
        <v>0.51270000000000004</v>
      </c>
      <c r="AC467" s="1">
        <v>0.57823060344827604</v>
      </c>
      <c r="AD467" s="1">
        <v>-0.67126986869125094</v>
      </c>
    </row>
    <row r="468" spans="1:30" x14ac:dyDescent="0.25">
      <c r="A468" s="60" t="s">
        <v>1976</v>
      </c>
      <c r="B468" s="1" t="s">
        <v>115</v>
      </c>
      <c r="C468" s="1">
        <v>1.473E-2</v>
      </c>
      <c r="D468" s="1">
        <v>3.189E-3</v>
      </c>
      <c r="E468" s="1">
        <v>4.6190028222013169</v>
      </c>
      <c r="F468" s="1">
        <v>3.6589999999999998E-2</v>
      </c>
      <c r="G468" s="1">
        <v>0.1384</v>
      </c>
      <c r="H468" s="1">
        <v>0.26450000000000001</v>
      </c>
      <c r="I468" s="1">
        <v>0.79139999999999999</v>
      </c>
      <c r="J468" s="2">
        <v>0.85871825726141104</v>
      </c>
      <c r="K468" s="1">
        <v>9.4920000000000004E-2</v>
      </c>
      <c r="L468" s="1">
        <v>0.16289999999999999</v>
      </c>
      <c r="M468" s="1">
        <v>0.58260000000000001</v>
      </c>
      <c r="N468" s="1">
        <v>0.56020000000000003</v>
      </c>
      <c r="O468" s="1">
        <v>0.674249195402299</v>
      </c>
      <c r="P468" s="1">
        <v>-0.27288319256652505</v>
      </c>
      <c r="Q468" s="1">
        <v>1.074E-2</v>
      </c>
      <c r="R468" s="1">
        <v>2.6849999999999999E-3</v>
      </c>
      <c r="S468" s="1">
        <v>4</v>
      </c>
      <c r="T468" s="1">
        <v>-2.359E-3</v>
      </c>
      <c r="U468" s="1">
        <v>0.11550000000000001</v>
      </c>
      <c r="V468" s="1">
        <v>-2.043E-2</v>
      </c>
      <c r="W468" s="1">
        <v>0.98370000000000002</v>
      </c>
      <c r="X468" s="1">
        <v>0.989375192307692</v>
      </c>
      <c r="Y468" s="1">
        <v>7.4800000000000005E-2</v>
      </c>
      <c r="Z468" s="1">
        <v>0.11360000000000001</v>
      </c>
      <c r="AA468" s="1">
        <v>0.65790000000000004</v>
      </c>
      <c r="AB468" s="1">
        <v>0.51060000000000005</v>
      </c>
      <c r="AC468" s="1">
        <v>0.57823060344827604</v>
      </c>
      <c r="AD468" s="1">
        <v>-0.47627914397344734</v>
      </c>
    </row>
    <row r="469" spans="1:30" x14ac:dyDescent="0.25">
      <c r="A469" s="60" t="s">
        <v>1977</v>
      </c>
      <c r="B469" s="1" t="s">
        <v>124</v>
      </c>
      <c r="C469" s="1">
        <v>0.249</v>
      </c>
      <c r="D469" s="1">
        <v>1.983E-2</v>
      </c>
      <c r="E469" s="1">
        <v>12.556732223903177</v>
      </c>
      <c r="F469" s="1">
        <v>-3.4700000000000002E-2</v>
      </c>
      <c r="G469" s="1">
        <v>5.142E-2</v>
      </c>
      <c r="H469" s="1">
        <v>-0.67479999999999996</v>
      </c>
      <c r="I469" s="1">
        <v>0.49980000000000002</v>
      </c>
      <c r="J469" s="2">
        <v>0.63049158653846105</v>
      </c>
      <c r="K469" s="1">
        <v>1.456E-2</v>
      </c>
      <c r="L469" s="1">
        <v>5.9429999999999997E-2</v>
      </c>
      <c r="M469" s="1">
        <v>0.245</v>
      </c>
      <c r="N469" s="1">
        <v>0.80640000000000001</v>
      </c>
      <c r="O469" s="1">
        <v>0.87681330561330595</v>
      </c>
      <c r="P469" s="1">
        <v>-0.62681997494862196</v>
      </c>
      <c r="Q469" s="1">
        <v>0.27260000000000001</v>
      </c>
      <c r="R469" s="1">
        <v>2.1950000000000001E-2</v>
      </c>
      <c r="S469" s="1">
        <v>12.419134396355354</v>
      </c>
      <c r="T469" s="1">
        <v>3.2910000000000002E-2</v>
      </c>
      <c r="U469" s="1">
        <v>3.4439999999999998E-2</v>
      </c>
      <c r="V469" s="1">
        <v>0.95540000000000003</v>
      </c>
      <c r="W469" s="1">
        <v>0.33939999999999998</v>
      </c>
      <c r="X469" s="1">
        <v>0.39978873873873899</v>
      </c>
      <c r="Y469" s="1">
        <v>2.5000000000000001E-2</v>
      </c>
      <c r="Z469" s="1">
        <v>3.9100000000000003E-2</v>
      </c>
      <c r="AA469" s="1">
        <v>0.63959999999999995</v>
      </c>
      <c r="AB469" s="1">
        <v>0.52239999999999998</v>
      </c>
      <c r="AC469" s="1">
        <v>0.58755956989247304</v>
      </c>
      <c r="AD469" s="1">
        <v>0.15180905510905288</v>
      </c>
    </row>
    <row r="470" spans="1:30" x14ac:dyDescent="0.25">
      <c r="A470" s="60">
        <v>3393</v>
      </c>
      <c r="B470" s="1" t="s">
        <v>116</v>
      </c>
      <c r="C470" s="1">
        <v>1.8669999999999999E-2</v>
      </c>
      <c r="D470" s="1">
        <v>4.3470000000000002E-3</v>
      </c>
      <c r="E470" s="1">
        <v>4.2949160340464685</v>
      </c>
      <c r="F470" s="1">
        <v>-5.713E-2</v>
      </c>
      <c r="G470" s="1">
        <v>0.15629999999999999</v>
      </c>
      <c r="H470" s="1">
        <v>-0.3654</v>
      </c>
      <c r="I470" s="1">
        <v>0.71479999999999999</v>
      </c>
      <c r="J470" s="2">
        <v>0.81929037199124699</v>
      </c>
      <c r="K470" s="1">
        <v>0.15390000000000001</v>
      </c>
      <c r="L470" s="1">
        <v>0.1691</v>
      </c>
      <c r="M470" s="1">
        <v>0.91049999999999998</v>
      </c>
      <c r="N470" s="1">
        <v>0.36259999999999998</v>
      </c>
      <c r="O470" s="1">
        <v>0.48750591259640103</v>
      </c>
      <c r="P470" s="1">
        <v>-0.91644394878446389</v>
      </c>
      <c r="Q470" s="1">
        <v>2.444E-2</v>
      </c>
      <c r="R470" s="1">
        <v>4.5279999999999999E-3</v>
      </c>
      <c r="S470" s="1">
        <v>5.3975265017667846</v>
      </c>
      <c r="T470" s="1">
        <v>-4.1059999999999999E-2</v>
      </c>
      <c r="U470" s="1">
        <v>0.105</v>
      </c>
      <c r="V470" s="1">
        <v>-0.39119999999999999</v>
      </c>
      <c r="W470" s="1">
        <v>0.69569999999999999</v>
      </c>
      <c r="X470" s="1">
        <v>0.741040936863544</v>
      </c>
      <c r="Y470" s="1">
        <v>-7.0499999999999993E-2</v>
      </c>
      <c r="Z470" s="1">
        <v>0.11070000000000001</v>
      </c>
      <c r="AA470" s="1">
        <v>-0.63670000000000004</v>
      </c>
      <c r="AB470" s="1">
        <v>0.52429999999999999</v>
      </c>
      <c r="AC470" s="1">
        <v>0.58843111587982799</v>
      </c>
      <c r="AD470" s="1">
        <v>0.19295279541515878</v>
      </c>
    </row>
    <row r="471" spans="1:30" x14ac:dyDescent="0.25">
      <c r="A471" s="60" t="s">
        <v>1978</v>
      </c>
      <c r="B471" s="1" t="s">
        <v>126</v>
      </c>
      <c r="C471" s="1">
        <v>0.1399</v>
      </c>
      <c r="D471" s="1">
        <v>1.5709999999999998E-2</v>
      </c>
      <c r="E471" s="1">
        <v>8.9051559516231702</v>
      </c>
      <c r="F471" s="1">
        <v>0.106</v>
      </c>
      <c r="G471" s="1">
        <v>0.1011</v>
      </c>
      <c r="H471" s="1">
        <v>1.048</v>
      </c>
      <c r="I471" s="1">
        <v>0.29459999999999997</v>
      </c>
      <c r="J471" s="2">
        <v>0.42562375690607701</v>
      </c>
      <c r="K471" s="1">
        <v>-2.4809999999999999E-2</v>
      </c>
      <c r="L471" s="1">
        <v>0.124</v>
      </c>
      <c r="M471" s="1">
        <v>-0.2001</v>
      </c>
      <c r="N471" s="1">
        <v>0.84140000000000004</v>
      </c>
      <c r="O471" s="1">
        <v>0.90471513292433503</v>
      </c>
      <c r="P471" s="1">
        <v>0.81760705441087689</v>
      </c>
      <c r="Q471" s="1">
        <v>0.14119999999999999</v>
      </c>
      <c r="R471" s="1">
        <v>1.366E-2</v>
      </c>
      <c r="S471" s="1">
        <v>10.336749633967788</v>
      </c>
      <c r="T471" s="1">
        <v>3.4950000000000002E-2</v>
      </c>
      <c r="U471" s="1">
        <v>7.528E-2</v>
      </c>
      <c r="V471" s="1">
        <v>0.46429999999999999</v>
      </c>
      <c r="W471" s="1">
        <v>0.64239999999999997</v>
      </c>
      <c r="X471" s="1">
        <v>0.688580942622951</v>
      </c>
      <c r="Y471" s="1">
        <v>4.9200000000000001E-2</v>
      </c>
      <c r="Z471" s="1">
        <v>7.8600000000000003E-2</v>
      </c>
      <c r="AA471" s="1">
        <v>0.62590000000000001</v>
      </c>
      <c r="AB471" s="1">
        <v>0.53139999999999998</v>
      </c>
      <c r="AC471" s="1">
        <v>0.59512248394004297</v>
      </c>
      <c r="AD471" s="1">
        <v>-0.13093224903354433</v>
      </c>
    </row>
    <row r="472" spans="1:30" x14ac:dyDescent="0.25">
      <c r="A472" s="60" t="s">
        <v>1979</v>
      </c>
      <c r="B472" s="1" t="s">
        <v>124</v>
      </c>
      <c r="C472" s="1">
        <v>0.31630000000000003</v>
      </c>
      <c r="D472" s="1">
        <v>4.2340000000000003E-2</v>
      </c>
      <c r="E472" s="1">
        <v>7.4704770902220128</v>
      </c>
      <c r="F472" s="1">
        <v>1.7179999999999999E-3</v>
      </c>
      <c r="G472" s="1">
        <v>4.8959999999999997E-2</v>
      </c>
      <c r="H472" s="1">
        <v>3.5090000000000003E-2</v>
      </c>
      <c r="I472" s="1">
        <v>0.97199999999999998</v>
      </c>
      <c r="J472" s="2">
        <v>0.98328046421663395</v>
      </c>
      <c r="K472" s="1">
        <v>-9.1420000000000008E-3</v>
      </c>
      <c r="L472" s="1">
        <v>5.5620000000000003E-2</v>
      </c>
      <c r="M472" s="1">
        <v>-0.16439999999999999</v>
      </c>
      <c r="N472" s="1">
        <v>0.86939999999999995</v>
      </c>
      <c r="O472" s="1">
        <v>0.92043765182186199</v>
      </c>
      <c r="P472" s="1">
        <v>0.14656062628906835</v>
      </c>
      <c r="Q472" s="1">
        <v>0.31780000000000003</v>
      </c>
      <c r="R472" s="1">
        <v>4.3580000000000001E-2</v>
      </c>
      <c r="S472" s="1">
        <v>7.2923359339146403</v>
      </c>
      <c r="T472" s="1">
        <v>1.7840000000000002E-2</v>
      </c>
      <c r="U472" s="1">
        <v>3.6760000000000001E-2</v>
      </c>
      <c r="V472" s="1">
        <v>0.48520000000000002</v>
      </c>
      <c r="W472" s="1">
        <v>0.62749999999999995</v>
      </c>
      <c r="X472" s="1">
        <v>0.67527263374485602</v>
      </c>
      <c r="Y472" s="1">
        <v>2.5000000000000001E-2</v>
      </c>
      <c r="Z472" s="1">
        <v>4.1599999999999998E-2</v>
      </c>
      <c r="AA472" s="1">
        <v>0.6008</v>
      </c>
      <c r="AB472" s="1">
        <v>0.54800000000000004</v>
      </c>
      <c r="AC472" s="1">
        <v>0.61240170940170902</v>
      </c>
      <c r="AD472" s="1">
        <v>-0.128975356912954</v>
      </c>
    </row>
    <row r="473" spans="1:30" x14ac:dyDescent="0.25">
      <c r="A473" s="60">
        <v>20416</v>
      </c>
      <c r="B473" s="1" t="s">
        <v>113</v>
      </c>
      <c r="C473" s="1">
        <v>8.7919999999999998E-2</v>
      </c>
      <c r="D473" s="1">
        <v>1.133E-2</v>
      </c>
      <c r="E473" s="1">
        <v>7.7599293909973523</v>
      </c>
      <c r="F473" s="1">
        <v>-8.5470000000000004E-2</v>
      </c>
      <c r="G473" s="1">
        <v>0.1133</v>
      </c>
      <c r="H473" s="1">
        <v>-0.75460000000000005</v>
      </c>
      <c r="I473" s="1">
        <v>0.45050000000000001</v>
      </c>
      <c r="J473" s="2">
        <v>0.58175679012345705</v>
      </c>
      <c r="K473" s="1">
        <v>-0.14829999999999999</v>
      </c>
      <c r="L473" s="1">
        <v>0.13489999999999999</v>
      </c>
      <c r="M473" s="1">
        <v>-1.1000000000000001</v>
      </c>
      <c r="N473" s="1">
        <v>0.27150000000000002</v>
      </c>
      <c r="O473" s="1">
        <v>0.39663268156424603</v>
      </c>
      <c r="P473" s="1">
        <v>0.35664971765311909</v>
      </c>
      <c r="Q473" s="1">
        <v>5.1479999999999998E-2</v>
      </c>
      <c r="R473" s="1">
        <v>7.8609999999999999E-3</v>
      </c>
      <c r="S473" s="1">
        <v>6.5487851418394607</v>
      </c>
      <c r="T473" s="1">
        <v>2.7810000000000001E-2</v>
      </c>
      <c r="U473" s="1">
        <v>8.8029999999999997E-2</v>
      </c>
      <c r="V473" s="1">
        <v>0.31580000000000003</v>
      </c>
      <c r="W473" s="1">
        <v>0.75209999999999999</v>
      </c>
      <c r="X473" s="1">
        <v>0.79304092741935495</v>
      </c>
      <c r="Y473" s="1">
        <v>5.3499999999999999E-2</v>
      </c>
      <c r="Z473" s="1">
        <v>8.9800000000000005E-2</v>
      </c>
      <c r="AA473" s="1">
        <v>0.59509999999999996</v>
      </c>
      <c r="AB473" s="1">
        <v>0.55169999999999997</v>
      </c>
      <c r="AC473" s="1">
        <v>0.61522196162046905</v>
      </c>
      <c r="AD473" s="1">
        <v>-0.20429256543496066</v>
      </c>
    </row>
    <row r="474" spans="1:30" x14ac:dyDescent="0.25">
      <c r="A474" s="60" t="s">
        <v>1980</v>
      </c>
      <c r="B474" s="1" t="s">
        <v>124</v>
      </c>
      <c r="C474" s="1">
        <v>0.21179999999999999</v>
      </c>
      <c r="D474" s="1">
        <v>2.844E-2</v>
      </c>
      <c r="E474" s="1">
        <v>7.4472573839662441</v>
      </c>
      <c r="F474" s="1">
        <v>9.4649999999999998E-2</v>
      </c>
      <c r="G474" s="1">
        <v>5.9049999999999998E-2</v>
      </c>
      <c r="H474" s="1">
        <v>1.603</v>
      </c>
      <c r="I474" s="1">
        <v>0.1089</v>
      </c>
      <c r="J474" s="2">
        <v>0.202685765124555</v>
      </c>
      <c r="K474" s="1">
        <v>6.3560000000000005E-2</v>
      </c>
      <c r="L474" s="1">
        <v>5.9819999999999998E-2</v>
      </c>
      <c r="M474" s="1">
        <v>1.0620000000000001</v>
      </c>
      <c r="N474" s="1">
        <v>0.28799999999999998</v>
      </c>
      <c r="O474" s="1">
        <v>0.411540983606557</v>
      </c>
      <c r="P474" s="1">
        <v>0.3698744614587639</v>
      </c>
      <c r="Q474" s="1">
        <v>0.20730000000000001</v>
      </c>
      <c r="R474" s="1">
        <v>2.563E-2</v>
      </c>
      <c r="S474" s="1">
        <v>8.0881779165040975</v>
      </c>
      <c r="T474" s="1">
        <v>2.4299999999999999E-2</v>
      </c>
      <c r="U474" s="1">
        <v>3.8039999999999997E-2</v>
      </c>
      <c r="V474" s="1">
        <v>0.63880000000000003</v>
      </c>
      <c r="W474" s="1">
        <v>0.52290000000000003</v>
      </c>
      <c r="X474" s="1">
        <v>0.58186531914893602</v>
      </c>
      <c r="Y474" s="1">
        <v>-2.3699999999999999E-2</v>
      </c>
      <c r="Z474" s="1">
        <v>3.9899999999999998E-2</v>
      </c>
      <c r="AA474" s="1">
        <v>-0.59330000000000005</v>
      </c>
      <c r="AB474" s="1">
        <v>0.55300000000000005</v>
      </c>
      <c r="AC474" s="1">
        <v>0.61535957446808498</v>
      </c>
      <c r="AD474" s="1">
        <v>0.87070732961339081</v>
      </c>
    </row>
    <row r="475" spans="1:30" x14ac:dyDescent="0.25">
      <c r="A475" s="60">
        <v>1598</v>
      </c>
      <c r="B475" s="1" t="s">
        <v>120</v>
      </c>
      <c r="C475" s="1">
        <v>3.6299999999999999E-2</v>
      </c>
      <c r="D475" s="1">
        <v>4.235E-3</v>
      </c>
      <c r="E475" s="1">
        <v>8.5714285714285712</v>
      </c>
      <c r="F475" s="1">
        <v>4.1770000000000002E-2</v>
      </c>
      <c r="G475" s="1">
        <v>0.1002</v>
      </c>
      <c r="H475" s="1">
        <v>0.41699999999999998</v>
      </c>
      <c r="I475" s="1">
        <v>0.67669999999999997</v>
      </c>
      <c r="J475" s="2">
        <v>0.78299579646017703</v>
      </c>
      <c r="K475" s="1">
        <v>5.8310000000000001E-2</v>
      </c>
      <c r="L475" s="1">
        <v>0.11749999999999999</v>
      </c>
      <c r="M475" s="1">
        <v>0.49619999999999997</v>
      </c>
      <c r="N475" s="1">
        <v>0.61980000000000002</v>
      </c>
      <c r="O475" s="1">
        <v>0.728439101123596</v>
      </c>
      <c r="P475" s="1">
        <v>-0.10710878542990176</v>
      </c>
      <c r="Q475" s="1">
        <v>4.7579999999999997E-2</v>
      </c>
      <c r="R475" s="1">
        <v>4.6719999999999999E-3</v>
      </c>
      <c r="S475" s="1">
        <v>10.184075342465754</v>
      </c>
      <c r="T475" s="1">
        <v>7.3600000000000002E-3</v>
      </c>
      <c r="U475" s="1">
        <v>7.0489999999999997E-2</v>
      </c>
      <c r="V475" s="1">
        <v>0.10440000000000001</v>
      </c>
      <c r="W475" s="1">
        <v>0.91679999999999995</v>
      </c>
      <c r="X475" s="1">
        <v>0.93467134502923999</v>
      </c>
      <c r="Y475" s="1">
        <v>4.4400000000000002E-2</v>
      </c>
      <c r="Z475" s="1">
        <v>7.6499999999999999E-2</v>
      </c>
      <c r="AA475" s="1">
        <v>0.58030000000000004</v>
      </c>
      <c r="AB475" s="1">
        <v>0.56169999999999998</v>
      </c>
      <c r="AC475" s="1">
        <v>0.62371358811040301</v>
      </c>
      <c r="AD475" s="1">
        <v>-0.35607007123320539</v>
      </c>
    </row>
    <row r="476" spans="1:30" x14ac:dyDescent="0.25">
      <c r="A476" s="60">
        <v>943</v>
      </c>
      <c r="B476" s="1" t="s">
        <v>118</v>
      </c>
      <c r="C476" s="1">
        <v>2.5309999999999999E-2</v>
      </c>
      <c r="D476" s="1">
        <v>3.3509999999999998E-3</v>
      </c>
      <c r="E476" s="1">
        <v>7.5529692629065952</v>
      </c>
      <c r="F476" s="1">
        <v>-0.1182</v>
      </c>
      <c r="G476" s="1">
        <v>0.10580000000000001</v>
      </c>
      <c r="H476" s="1">
        <v>-1.1180000000000001</v>
      </c>
      <c r="I476" s="1">
        <v>0.26379999999999998</v>
      </c>
      <c r="J476" s="2">
        <v>0.39306951566951598</v>
      </c>
      <c r="K476" s="1">
        <v>-0.14219999999999999</v>
      </c>
      <c r="L476" s="1">
        <v>0.1275</v>
      </c>
      <c r="M476" s="1">
        <v>-1.1160000000000001</v>
      </c>
      <c r="N476" s="1">
        <v>0.26450000000000001</v>
      </c>
      <c r="O476" s="1">
        <v>0.390772598870056</v>
      </c>
      <c r="P476" s="1">
        <v>0.14485748391100217</v>
      </c>
      <c r="Q476" s="1">
        <v>4.1399999999999999E-2</v>
      </c>
      <c r="R476" s="1">
        <v>2.826E-3</v>
      </c>
      <c r="S476" s="1">
        <v>14.64968152866242</v>
      </c>
      <c r="T476" s="1">
        <v>-9.9629999999999996E-2</v>
      </c>
      <c r="U476" s="1">
        <v>6.3570000000000002E-2</v>
      </c>
      <c r="V476" s="1">
        <v>-1.5669999999999999</v>
      </c>
      <c r="W476" s="1">
        <v>0.1171</v>
      </c>
      <c r="X476" s="1">
        <v>0.16073350785340301</v>
      </c>
      <c r="Y476" s="1">
        <v>-3.73E-2</v>
      </c>
      <c r="Z476" s="1">
        <v>6.6600000000000006E-2</v>
      </c>
      <c r="AA476" s="1">
        <v>-0.56059999999999999</v>
      </c>
      <c r="AB476" s="1">
        <v>0.57499999999999996</v>
      </c>
      <c r="AC476" s="1">
        <v>0.63712923728813597</v>
      </c>
      <c r="AD476" s="1">
        <v>-0.67699209052745268</v>
      </c>
    </row>
    <row r="477" spans="1:30" x14ac:dyDescent="0.25">
      <c r="A477" s="60">
        <v>1299</v>
      </c>
      <c r="B477" s="1" t="s">
        <v>120</v>
      </c>
      <c r="C477" s="1">
        <v>4.7149999999999997E-2</v>
      </c>
      <c r="D477" s="1">
        <v>4.0720000000000001E-3</v>
      </c>
      <c r="E477" s="1">
        <v>11.579076620825147</v>
      </c>
      <c r="F477" s="1">
        <v>3.6740000000000002E-2</v>
      </c>
      <c r="G477" s="1">
        <v>8.7300000000000003E-2</v>
      </c>
      <c r="H477" s="1">
        <v>0.42080000000000001</v>
      </c>
      <c r="I477" s="1">
        <v>0.67390000000000005</v>
      </c>
      <c r="J477" s="2">
        <v>0.78148492239467904</v>
      </c>
      <c r="K477" s="1">
        <v>0.19670000000000001</v>
      </c>
      <c r="L477" s="1">
        <v>9.9909999999999999E-2</v>
      </c>
      <c r="M477" s="1">
        <v>1.9690000000000001</v>
      </c>
      <c r="N477" s="1">
        <v>4.8980000000000003E-2</v>
      </c>
      <c r="O477" s="1">
        <v>9.3833479853479895E-2</v>
      </c>
      <c r="P477" s="1">
        <v>-1.2056309094369733</v>
      </c>
      <c r="Q477" s="1">
        <v>4.5010000000000001E-2</v>
      </c>
      <c r="R477" s="1">
        <v>3.467E-3</v>
      </c>
      <c r="S477" s="1">
        <v>12.982405537929045</v>
      </c>
      <c r="T477" s="1">
        <v>-0.1187</v>
      </c>
      <c r="U477" s="1">
        <v>6.0740000000000002E-2</v>
      </c>
      <c r="V477" s="1">
        <v>-1.954</v>
      </c>
      <c r="W477" s="1">
        <v>5.0689999999999999E-2</v>
      </c>
      <c r="X477" s="1">
        <v>7.8434526627218906E-2</v>
      </c>
      <c r="Y477" s="1">
        <v>-3.4500000000000003E-2</v>
      </c>
      <c r="Z477" s="1">
        <v>6.25E-2</v>
      </c>
      <c r="AA477" s="1">
        <v>-0.55249999999999999</v>
      </c>
      <c r="AB477" s="1">
        <v>0.58059000000000005</v>
      </c>
      <c r="AC477" s="1">
        <v>0.64084050632911405</v>
      </c>
      <c r="AD477" s="1">
        <v>-0.96612009901873075</v>
      </c>
    </row>
    <row r="478" spans="1:30" x14ac:dyDescent="0.25">
      <c r="A478" s="60">
        <v>1080</v>
      </c>
      <c r="B478" s="1" t="s">
        <v>114</v>
      </c>
      <c r="C478" s="1">
        <v>0.1038</v>
      </c>
      <c r="D478" s="1">
        <v>5.6470000000000001E-3</v>
      </c>
      <c r="E478" s="1">
        <v>18.38144147334868</v>
      </c>
      <c r="F478" s="1">
        <v>-2.145E-2</v>
      </c>
      <c r="G478" s="1">
        <v>7.1660000000000001E-2</v>
      </c>
      <c r="H478" s="1">
        <v>-0.29930000000000001</v>
      </c>
      <c r="I478" s="1">
        <v>0.76470000000000005</v>
      </c>
      <c r="J478" s="2">
        <v>0.84888613445378203</v>
      </c>
      <c r="K478" s="1">
        <v>-3.9530000000000003E-2</v>
      </c>
      <c r="L478" s="1">
        <v>8.5940000000000003E-2</v>
      </c>
      <c r="M478" s="1">
        <v>-0.45989999999999998</v>
      </c>
      <c r="N478" s="1">
        <v>0.64559999999999995</v>
      </c>
      <c r="O478" s="1">
        <v>0.74371982378854595</v>
      </c>
      <c r="P478" s="1">
        <v>0.16157780613234582</v>
      </c>
      <c r="Q478" s="1">
        <v>0.1026</v>
      </c>
      <c r="R478" s="1">
        <v>5.7889999999999999E-3</v>
      </c>
      <c r="S478" s="1">
        <v>17.723268267403697</v>
      </c>
      <c r="T478" s="1">
        <v>7.7280000000000001E-2</v>
      </c>
      <c r="U478" s="1">
        <v>5.6520000000000001E-2</v>
      </c>
      <c r="V478" s="1">
        <v>1.367</v>
      </c>
      <c r="W478" s="1">
        <v>0.1716</v>
      </c>
      <c r="X478" s="1">
        <v>0.22545363408521299</v>
      </c>
      <c r="Y478" s="1">
        <v>-3.3000000000000002E-2</v>
      </c>
      <c r="Z478" s="1">
        <v>5.9700000000000003E-2</v>
      </c>
      <c r="AA478" s="1">
        <v>-0.55220000000000002</v>
      </c>
      <c r="AB478" s="1">
        <v>0.58079999999999998</v>
      </c>
      <c r="AC478" s="1">
        <v>0.64084050632911405</v>
      </c>
      <c r="AD478" s="1">
        <v>1.3414311052558072</v>
      </c>
    </row>
    <row r="479" spans="1:30" x14ac:dyDescent="0.25">
      <c r="A479" s="60" t="s">
        <v>1981</v>
      </c>
      <c r="B479" s="1" t="s">
        <v>118</v>
      </c>
      <c r="C479" s="1">
        <v>6.0229999999999999E-2</v>
      </c>
      <c r="D479" s="1">
        <v>1.0160000000000001E-2</v>
      </c>
      <c r="E479" s="1">
        <v>5.9281496062992121</v>
      </c>
      <c r="F479" s="1">
        <v>8.0300000000000007E-3</v>
      </c>
      <c r="G479" s="1">
        <v>0.1232</v>
      </c>
      <c r="H479" s="1">
        <v>6.5180000000000002E-2</v>
      </c>
      <c r="I479" s="1">
        <v>0.94799999999999995</v>
      </c>
      <c r="J479" s="2">
        <v>0.964599221789883</v>
      </c>
      <c r="K479" s="1">
        <v>0.1137</v>
      </c>
      <c r="L479" s="1">
        <v>0.14069999999999999</v>
      </c>
      <c r="M479" s="1">
        <v>0.80810000000000004</v>
      </c>
      <c r="N479" s="1">
        <v>0.41899999999999998</v>
      </c>
      <c r="O479" s="1">
        <v>0.53578728606356996</v>
      </c>
      <c r="P479" s="1">
        <v>-0.56503392273501529</v>
      </c>
      <c r="Q479" s="1">
        <v>6.4420000000000005E-2</v>
      </c>
      <c r="R479" s="1">
        <v>8.4679999999999998E-3</v>
      </c>
      <c r="S479" s="1">
        <v>7.6074633915918763</v>
      </c>
      <c r="T479" s="1">
        <v>4.759E-2</v>
      </c>
      <c r="U479" s="1">
        <v>7.8630000000000005E-2</v>
      </c>
      <c r="V479" s="1">
        <v>0.60519999999999996</v>
      </c>
      <c r="W479" s="1">
        <v>0.54510000000000003</v>
      </c>
      <c r="X479" s="1">
        <v>0.60145000000000004</v>
      </c>
      <c r="Y479" s="1">
        <v>4.0800000000000003E-2</v>
      </c>
      <c r="Z479" s="1">
        <v>7.8100000000000003E-2</v>
      </c>
      <c r="AA479" s="1">
        <v>0.5232</v>
      </c>
      <c r="AB479" s="1">
        <v>0.60089999999999999</v>
      </c>
      <c r="AC479" s="1">
        <v>0.66162252631578899</v>
      </c>
      <c r="AD479" s="1">
        <v>6.1267499427064595E-2</v>
      </c>
    </row>
    <row r="480" spans="1:30" x14ac:dyDescent="0.25">
      <c r="A480" s="60">
        <v>30160</v>
      </c>
      <c r="B480" s="1" t="s">
        <v>124</v>
      </c>
      <c r="C480" s="1">
        <v>2.2009999999999998E-2</v>
      </c>
      <c r="D480" s="1">
        <v>4.215E-3</v>
      </c>
      <c r="E480" s="1">
        <v>5.221826809015421</v>
      </c>
      <c r="F480" s="1">
        <v>0.29799999999999999</v>
      </c>
      <c r="G480" s="1">
        <v>0.123</v>
      </c>
      <c r="H480" s="1">
        <v>2.423</v>
      </c>
      <c r="I480" s="1">
        <v>1.5389999999999999E-2</v>
      </c>
      <c r="J480" s="2">
        <v>3.77885915492958E-2</v>
      </c>
      <c r="K480" s="1">
        <v>0.42520000000000002</v>
      </c>
      <c r="L480" s="1">
        <v>0.14699999999999999</v>
      </c>
      <c r="M480" s="1">
        <v>2.8929999999999998</v>
      </c>
      <c r="N480" s="1">
        <v>3.8189999999999999E-3</v>
      </c>
      <c r="O480" s="1">
        <v>1.15846011560694E-2</v>
      </c>
      <c r="P480" s="1">
        <v>-0.66363511281376153</v>
      </c>
      <c r="Q480" s="1">
        <v>2.3429999999999999E-2</v>
      </c>
      <c r="R480" s="1">
        <v>3.238E-3</v>
      </c>
      <c r="S480" s="1">
        <v>7.2359481161210626</v>
      </c>
      <c r="T480" s="1">
        <v>-4.913E-2</v>
      </c>
      <c r="U480" s="1">
        <v>7.8899999999999998E-2</v>
      </c>
      <c r="V480" s="1">
        <v>-0.62270000000000003</v>
      </c>
      <c r="W480" s="1">
        <v>0.53349999999999997</v>
      </c>
      <c r="X480" s="1">
        <v>0.59089048625792795</v>
      </c>
      <c r="Y480" s="1">
        <v>-4.3700000000000003E-2</v>
      </c>
      <c r="Z480" s="1">
        <v>8.7099999999999997E-2</v>
      </c>
      <c r="AA480" s="1">
        <v>-0.50139999999999996</v>
      </c>
      <c r="AB480" s="1">
        <v>0.61609999999999998</v>
      </c>
      <c r="AC480" s="1">
        <v>0.676933403361345</v>
      </c>
      <c r="AD480" s="1">
        <v>-4.6203781251834004E-2</v>
      </c>
    </row>
    <row r="481" spans="1:30" x14ac:dyDescent="0.25">
      <c r="A481" s="60" t="s">
        <v>1982</v>
      </c>
      <c r="B481" s="1" t="s">
        <v>117</v>
      </c>
      <c r="C481" s="1">
        <v>0.28799999999999998</v>
      </c>
      <c r="D481" s="1">
        <v>3.3959999999999997E-2</v>
      </c>
      <c r="E481" s="1">
        <v>8.4805653710247348</v>
      </c>
      <c r="F481" s="1">
        <v>4.9390000000000003E-2</v>
      </c>
      <c r="G481" s="1">
        <v>6.2710000000000002E-2</v>
      </c>
      <c r="H481" s="1">
        <v>0.78769999999999996</v>
      </c>
      <c r="I481" s="1">
        <v>0.43090000000000001</v>
      </c>
      <c r="J481" s="2">
        <v>0.56636432160803996</v>
      </c>
      <c r="K481" s="1">
        <v>2.325E-2</v>
      </c>
      <c r="L481" s="1">
        <v>7.4759999999999993E-2</v>
      </c>
      <c r="M481" s="1">
        <v>0.31090000000000001</v>
      </c>
      <c r="N481" s="1">
        <v>0.75580000000000003</v>
      </c>
      <c r="O481" s="1">
        <v>0.83340104821802896</v>
      </c>
      <c r="P481" s="1">
        <v>0.26788634572920778</v>
      </c>
      <c r="Q481" s="1">
        <v>0.33860000000000001</v>
      </c>
      <c r="R481" s="1">
        <v>3.8429999999999999E-2</v>
      </c>
      <c r="S481" s="1">
        <v>8.8108248763986481</v>
      </c>
      <c r="T481" s="1">
        <v>1.4030000000000001E-2</v>
      </c>
      <c r="U481" s="1">
        <v>4.8520000000000001E-2</v>
      </c>
      <c r="V481" s="1">
        <v>0.28910000000000002</v>
      </c>
      <c r="W481" s="1">
        <v>0.77249999999999996</v>
      </c>
      <c r="X481" s="1">
        <v>0.80824419999999997</v>
      </c>
      <c r="Y481" s="1">
        <v>-2.4899999999999999E-2</v>
      </c>
      <c r="Z481" s="1">
        <v>5.0200000000000002E-2</v>
      </c>
      <c r="AA481" s="1">
        <v>-0.49630000000000002</v>
      </c>
      <c r="AB481" s="1">
        <v>0.61970000000000003</v>
      </c>
      <c r="AC481" s="1">
        <v>0.67803995815899598</v>
      </c>
      <c r="AD481" s="1">
        <v>0.55761105676374323</v>
      </c>
    </row>
    <row r="482" spans="1:30" x14ac:dyDescent="0.25">
      <c r="A482" s="60" t="s">
        <v>1983</v>
      </c>
      <c r="B482" s="1" t="s">
        <v>117</v>
      </c>
      <c r="C482" s="1">
        <v>0.28799999999999998</v>
      </c>
      <c r="D482" s="1">
        <v>3.3959999999999997E-2</v>
      </c>
      <c r="E482" s="1">
        <v>8.4805653710247348</v>
      </c>
      <c r="F482" s="1">
        <v>4.938E-2</v>
      </c>
      <c r="G482" s="1">
        <v>6.2710000000000002E-2</v>
      </c>
      <c r="H482" s="1">
        <v>0.78759999999999997</v>
      </c>
      <c r="I482" s="1">
        <v>0.43099999999999999</v>
      </c>
      <c r="J482" s="2">
        <v>0.56636432160803996</v>
      </c>
      <c r="K482" s="1">
        <v>2.3220000000000001E-2</v>
      </c>
      <c r="L482" s="1">
        <v>7.4759999999999993E-2</v>
      </c>
      <c r="M482" s="1">
        <v>0.31059999999999999</v>
      </c>
      <c r="N482" s="1">
        <v>0.75609999999999999</v>
      </c>
      <c r="O482" s="1">
        <v>0.83340104821802896</v>
      </c>
      <c r="P482" s="1">
        <v>0.26809130850329282</v>
      </c>
      <c r="Q482" s="1">
        <v>0.33860000000000001</v>
      </c>
      <c r="R482" s="1">
        <v>3.8429999999999999E-2</v>
      </c>
      <c r="S482" s="1">
        <v>8.8108248763986481</v>
      </c>
      <c r="T482" s="1">
        <v>1.401E-2</v>
      </c>
      <c r="U482" s="1">
        <v>4.8520000000000001E-2</v>
      </c>
      <c r="V482" s="1">
        <v>0.28889999999999999</v>
      </c>
      <c r="W482" s="1">
        <v>0.77270000000000005</v>
      </c>
      <c r="X482" s="1">
        <v>0.80824419999999997</v>
      </c>
      <c r="Y482" s="1">
        <v>-2.4899999999999999E-2</v>
      </c>
      <c r="Z482" s="1">
        <v>5.0200000000000002E-2</v>
      </c>
      <c r="AA482" s="1">
        <v>-0.49640000000000001</v>
      </c>
      <c r="AB482" s="1">
        <v>0.61960000000000004</v>
      </c>
      <c r="AC482" s="1">
        <v>0.67803995815899598</v>
      </c>
      <c r="AD482" s="1">
        <v>0.55732458820131647</v>
      </c>
    </row>
    <row r="483" spans="1:30" x14ac:dyDescent="0.25">
      <c r="A483" s="60" t="s">
        <v>1667</v>
      </c>
      <c r="B483" s="1" t="s">
        <v>114</v>
      </c>
      <c r="C483" s="1">
        <v>3.1690000000000003E-2</v>
      </c>
      <c r="D483" s="1">
        <v>5.1549999999999999E-3</v>
      </c>
      <c r="E483" s="1">
        <v>6.1474296799224062</v>
      </c>
      <c r="F483" s="1">
        <v>4.258E-2</v>
      </c>
      <c r="G483" s="1">
        <v>0.11799999999999999</v>
      </c>
      <c r="H483" s="1">
        <v>0.3609</v>
      </c>
      <c r="I483" s="1">
        <v>0.71809999999999996</v>
      </c>
      <c r="J483" s="2">
        <v>0.82001375545851496</v>
      </c>
      <c r="K483" s="1">
        <v>0.1517</v>
      </c>
      <c r="L483" s="1">
        <v>0.1469</v>
      </c>
      <c r="M483" s="1">
        <v>1.0329999999999999</v>
      </c>
      <c r="N483" s="1">
        <v>0.30180000000000001</v>
      </c>
      <c r="O483" s="1">
        <v>0.426598378378378</v>
      </c>
      <c r="P483" s="1">
        <v>-0.5791193820070577</v>
      </c>
      <c r="Q483" s="1">
        <v>3.372E-2</v>
      </c>
      <c r="R483" s="1">
        <v>4.6439999999999997E-3</v>
      </c>
      <c r="S483" s="1">
        <v>7.260981912144703</v>
      </c>
      <c r="T483" s="1">
        <v>0.18759999999999999</v>
      </c>
      <c r="U483" s="1">
        <v>8.1979999999999997E-2</v>
      </c>
      <c r="V483" s="1">
        <v>2.2879999999999998</v>
      </c>
      <c r="W483" s="1">
        <v>2.214E-2</v>
      </c>
      <c r="X483" s="1">
        <v>3.7840588235294098E-2</v>
      </c>
      <c r="Y483" s="1">
        <v>3.9699999999999999E-2</v>
      </c>
      <c r="Z483" s="1">
        <v>8.2400000000000001E-2</v>
      </c>
      <c r="AA483" s="1">
        <v>0.48139999999999999</v>
      </c>
      <c r="AB483" s="1">
        <v>0.63022</v>
      </c>
      <c r="AC483" s="1">
        <v>0.688110772442589</v>
      </c>
      <c r="AD483" s="1">
        <v>1.2724267133516811</v>
      </c>
    </row>
    <row r="484" spans="1:30" x14ac:dyDescent="0.25">
      <c r="A484" s="60" t="s">
        <v>1984</v>
      </c>
      <c r="B484" s="1" t="s">
        <v>120</v>
      </c>
      <c r="C484" s="1">
        <v>1.8499999999999999E-2</v>
      </c>
      <c r="D484" s="1">
        <v>3.0690000000000001E-3</v>
      </c>
      <c r="E484" s="1">
        <v>6.0280221570544148</v>
      </c>
      <c r="F484" s="1">
        <v>-7.2040000000000007E-2</v>
      </c>
      <c r="G484" s="1">
        <v>0.1298</v>
      </c>
      <c r="H484" s="1">
        <v>-0.55510000000000004</v>
      </c>
      <c r="I484" s="1">
        <v>0.57879999999999998</v>
      </c>
      <c r="J484" s="2">
        <v>0.69910484988452604</v>
      </c>
      <c r="K484" s="1">
        <v>-0.1517</v>
      </c>
      <c r="L484" s="1">
        <v>0.1351</v>
      </c>
      <c r="M484" s="1">
        <v>-1.123</v>
      </c>
      <c r="N484" s="1">
        <v>0.26150000000000001</v>
      </c>
      <c r="O484" s="1">
        <v>0.38743484419263502</v>
      </c>
      <c r="P484" s="1">
        <v>0.42519332155963646</v>
      </c>
      <c r="Q484" s="1">
        <v>2.768E-2</v>
      </c>
      <c r="R484" s="1">
        <v>3.0400000000000002E-3</v>
      </c>
      <c r="S484" s="1">
        <v>9.1052631578947363</v>
      </c>
      <c r="T484" s="1">
        <v>-2.4320000000000001E-2</v>
      </c>
      <c r="U484" s="1">
        <v>7.8270000000000006E-2</v>
      </c>
      <c r="V484" s="1">
        <v>-0.31080000000000002</v>
      </c>
      <c r="W484" s="1">
        <v>0.75600000000000001</v>
      </c>
      <c r="X484" s="1">
        <v>0.79554929577464795</v>
      </c>
      <c r="Y484" s="1">
        <v>-3.6900000000000002E-2</v>
      </c>
      <c r="Z484" s="1">
        <v>7.7700000000000005E-2</v>
      </c>
      <c r="AA484" s="1">
        <v>-0.47549999999999998</v>
      </c>
      <c r="AB484" s="1">
        <v>0.63439999999999996</v>
      </c>
      <c r="AC484" s="1">
        <v>0.69123166666666702</v>
      </c>
      <c r="AD484" s="1">
        <v>0.11406480612461486</v>
      </c>
    </row>
    <row r="485" spans="1:30" x14ac:dyDescent="0.25">
      <c r="A485" s="60" t="s">
        <v>1985</v>
      </c>
      <c r="B485" s="1" t="s">
        <v>117</v>
      </c>
      <c r="C485" s="1">
        <v>0.29310000000000003</v>
      </c>
      <c r="D485" s="1">
        <v>3.4340000000000002E-2</v>
      </c>
      <c r="E485" s="1">
        <v>8.5352358765288301</v>
      </c>
      <c r="F485" s="1">
        <v>4.9450000000000001E-2</v>
      </c>
      <c r="G485" s="1">
        <v>6.1960000000000001E-2</v>
      </c>
      <c r="H485" s="1">
        <v>0.79820000000000002</v>
      </c>
      <c r="I485" s="1">
        <v>0.42480000000000001</v>
      </c>
      <c r="J485" s="2">
        <v>0.56245670886075905</v>
      </c>
      <c r="K485" s="1">
        <v>2.6630000000000001E-2</v>
      </c>
      <c r="L485" s="1">
        <v>7.4139999999999998E-2</v>
      </c>
      <c r="M485" s="1">
        <v>0.35920000000000002</v>
      </c>
      <c r="N485" s="1">
        <v>0.71950000000000003</v>
      </c>
      <c r="O485" s="1">
        <v>0.80063510638297897</v>
      </c>
      <c r="P485" s="1">
        <v>0.23617847156078503</v>
      </c>
      <c r="Q485" s="1">
        <v>0.33839999999999998</v>
      </c>
      <c r="R485" s="1">
        <v>3.8429999999999999E-2</v>
      </c>
      <c r="S485" s="1">
        <v>8.8056206088992965</v>
      </c>
      <c r="T485" s="1">
        <v>1.558E-2</v>
      </c>
      <c r="U485" s="1">
        <v>4.8579999999999998E-2</v>
      </c>
      <c r="V485" s="1">
        <v>0.32079999999999997</v>
      </c>
      <c r="W485" s="1">
        <v>0.74839999999999995</v>
      </c>
      <c r="X485" s="1">
        <v>0.79073373737373698</v>
      </c>
      <c r="Y485" s="1">
        <v>-2.3E-2</v>
      </c>
      <c r="Z485" s="1">
        <v>0.05</v>
      </c>
      <c r="AA485" s="1">
        <v>-0.46</v>
      </c>
      <c r="AB485" s="1">
        <v>0.64549999999999996</v>
      </c>
      <c r="AC485" s="1">
        <v>0.70186382536382497</v>
      </c>
      <c r="AD485" s="1">
        <v>0.55340535329633944</v>
      </c>
    </row>
    <row r="486" spans="1:30" x14ac:dyDescent="0.25">
      <c r="A486" s="60" t="s">
        <v>1986</v>
      </c>
      <c r="B486" s="1" t="s">
        <v>118</v>
      </c>
      <c r="C486" s="1">
        <v>2.3300000000000001E-2</v>
      </c>
      <c r="D486" s="1">
        <v>3.4499999999999999E-3</v>
      </c>
      <c r="E486" s="1">
        <v>6.7536231884057978</v>
      </c>
      <c r="F486" s="1">
        <v>1.847E-2</v>
      </c>
      <c r="G486" s="1">
        <v>0.1195</v>
      </c>
      <c r="H486" s="1">
        <v>0.1545</v>
      </c>
      <c r="I486" s="1">
        <v>0.87719999999999998</v>
      </c>
      <c r="J486" s="2">
        <v>0.91938997995992</v>
      </c>
      <c r="K486" s="1">
        <v>5.3080000000000002E-2</v>
      </c>
      <c r="L486" s="1">
        <v>0.1376</v>
      </c>
      <c r="M486" s="1">
        <v>0.38569999999999999</v>
      </c>
      <c r="N486" s="1">
        <v>0.69969999999999999</v>
      </c>
      <c r="O486" s="1">
        <v>0.78360406852248399</v>
      </c>
      <c r="P486" s="1">
        <v>-0.18990698690823091</v>
      </c>
      <c r="Q486" s="1">
        <v>3.5319999999999997E-2</v>
      </c>
      <c r="R486" s="1">
        <v>3.447E-3</v>
      </c>
      <c r="S486" s="1">
        <v>10.24659123875834</v>
      </c>
      <c r="T486" s="1">
        <v>9.2999999999999999E-2</v>
      </c>
      <c r="U486" s="1">
        <v>7.2059999999999999E-2</v>
      </c>
      <c r="V486" s="1">
        <v>1.2909999999999999</v>
      </c>
      <c r="W486" s="1">
        <v>0.1968</v>
      </c>
      <c r="X486" s="1">
        <v>0.25413925925925901</v>
      </c>
      <c r="Y486" s="1">
        <v>3.2599999999999997E-2</v>
      </c>
      <c r="Z486" s="1">
        <v>7.2999999999999995E-2</v>
      </c>
      <c r="AA486" s="1">
        <v>0.44740000000000002</v>
      </c>
      <c r="AB486" s="1">
        <v>0.65459999999999996</v>
      </c>
      <c r="AC486" s="1">
        <v>0.71028174273858902</v>
      </c>
      <c r="AD486" s="1">
        <v>0.58883707295328735</v>
      </c>
    </row>
    <row r="487" spans="1:30" x14ac:dyDescent="0.25">
      <c r="A487" s="60" t="s">
        <v>1987</v>
      </c>
      <c r="B487" s="1" t="s">
        <v>120</v>
      </c>
      <c r="C487" s="1">
        <v>2.7660000000000001E-2</v>
      </c>
      <c r="D487" s="1">
        <v>3.189E-3</v>
      </c>
      <c r="E487" s="1">
        <v>8.6735653809971787</v>
      </c>
      <c r="F487" s="1">
        <v>1.538E-2</v>
      </c>
      <c r="G487" s="1">
        <v>0.11269999999999999</v>
      </c>
      <c r="H487" s="1">
        <v>0.13639999999999999</v>
      </c>
      <c r="I487" s="1">
        <v>0.89149999999999996</v>
      </c>
      <c r="J487" s="2">
        <v>0.92694731610337999</v>
      </c>
      <c r="K487" s="1">
        <v>2.6159999999999998E-3</v>
      </c>
      <c r="L487" s="1">
        <v>0.11840000000000001</v>
      </c>
      <c r="M487" s="1">
        <v>2.2100000000000002E-2</v>
      </c>
      <c r="N487" s="1">
        <v>0.98240000000000005</v>
      </c>
      <c r="O487" s="1">
        <v>0.99450772200772197</v>
      </c>
      <c r="P487" s="1">
        <v>7.8085390701394169E-2</v>
      </c>
      <c r="Q487" s="1">
        <v>4.0750000000000001E-2</v>
      </c>
      <c r="R487" s="1">
        <v>2.9729999999999999E-3</v>
      </c>
      <c r="S487" s="1">
        <v>13.706693575512951</v>
      </c>
      <c r="T487" s="1">
        <v>-7.8670000000000004E-2</v>
      </c>
      <c r="U487" s="1">
        <v>6.3140000000000002E-2</v>
      </c>
      <c r="V487" s="1">
        <v>-1.246</v>
      </c>
      <c r="W487" s="1">
        <v>0.21279999999999999</v>
      </c>
      <c r="X487" s="1">
        <v>0.27013203883495102</v>
      </c>
      <c r="Y487" s="1">
        <v>-2.6800000000000001E-2</v>
      </c>
      <c r="Z487" s="1">
        <v>6.1600000000000002E-2</v>
      </c>
      <c r="AA487" s="1">
        <v>-0.43509999999999999</v>
      </c>
      <c r="AB487" s="1">
        <v>0.66349999999999998</v>
      </c>
      <c r="AC487" s="1">
        <v>0.71728801652892604</v>
      </c>
      <c r="AD487" s="1">
        <v>-0.58802042544070199</v>
      </c>
    </row>
    <row r="488" spans="1:30" x14ac:dyDescent="0.25">
      <c r="A488" s="60">
        <v>1329</v>
      </c>
      <c r="B488" s="1" t="s">
        <v>120</v>
      </c>
      <c r="C488" s="1">
        <v>6.3339999999999994E-2</v>
      </c>
      <c r="D488" s="1">
        <v>4.8339999999999998E-3</v>
      </c>
      <c r="E488" s="1">
        <v>13.103020273065784</v>
      </c>
      <c r="F488" s="1">
        <v>1.9800000000000002E-2</v>
      </c>
      <c r="G488" s="1">
        <v>7.0419999999999996E-2</v>
      </c>
      <c r="H488" s="1">
        <v>0.28120000000000001</v>
      </c>
      <c r="I488" s="1">
        <v>0.77859999999999996</v>
      </c>
      <c r="J488" s="2">
        <v>0.85189916317991599</v>
      </c>
      <c r="K488" s="1">
        <v>-1.1900000000000001E-2</v>
      </c>
      <c r="L488" s="1">
        <v>8.4500000000000006E-2</v>
      </c>
      <c r="M488" s="1">
        <v>-0.14080000000000001</v>
      </c>
      <c r="N488" s="1">
        <v>0.88800000000000001</v>
      </c>
      <c r="O488" s="1">
        <v>0.930709418837675</v>
      </c>
      <c r="P488" s="1">
        <v>0.28819103091508513</v>
      </c>
      <c r="Q488" s="1">
        <v>6.9389999999999993E-2</v>
      </c>
      <c r="R488" s="1">
        <v>4.6589999999999999E-3</v>
      </c>
      <c r="S488" s="1">
        <v>14.89375402446877</v>
      </c>
      <c r="T488" s="1">
        <v>2.9559999999999999E-3</v>
      </c>
      <c r="U488" s="1">
        <v>5.3510000000000002E-2</v>
      </c>
      <c r="V488" s="1">
        <v>5.5230000000000001E-2</v>
      </c>
      <c r="W488" s="1">
        <v>0.95599999999999996</v>
      </c>
      <c r="X488" s="1">
        <v>0.965227799227799</v>
      </c>
      <c r="Y488" s="1">
        <v>2.4199999999999999E-2</v>
      </c>
      <c r="Z488" s="1">
        <v>5.5800000000000002E-2</v>
      </c>
      <c r="AA488" s="1">
        <v>0.43459999999999999</v>
      </c>
      <c r="AB488" s="1">
        <v>0.66379999999999995</v>
      </c>
      <c r="AC488" s="1">
        <v>0.71728801652892604</v>
      </c>
      <c r="AD488" s="1">
        <v>-0.27478695681433207</v>
      </c>
    </row>
    <row r="489" spans="1:30" x14ac:dyDescent="0.25">
      <c r="A489" s="60" t="s">
        <v>1988</v>
      </c>
      <c r="B489" s="1" t="s">
        <v>126</v>
      </c>
      <c r="C489" s="1">
        <v>9.6119999999999997E-2</v>
      </c>
      <c r="D489" s="1">
        <v>1.354E-2</v>
      </c>
      <c r="E489" s="1">
        <v>7.0989660265878873</v>
      </c>
      <c r="F489" s="1">
        <v>-0.21879999999999999</v>
      </c>
      <c r="G489" s="1">
        <v>0.115</v>
      </c>
      <c r="H489" s="1">
        <v>-1.9019999999999999</v>
      </c>
      <c r="I489" s="1">
        <v>5.7189999999999998E-2</v>
      </c>
      <c r="J489" s="2">
        <v>0.118388181818182</v>
      </c>
      <c r="K489" s="1">
        <v>-0.13569999999999999</v>
      </c>
      <c r="L489" s="1">
        <v>0.12720000000000001</v>
      </c>
      <c r="M489" s="1">
        <v>-1.0669999999999999</v>
      </c>
      <c r="N489" s="1">
        <v>0.28599999999999998</v>
      </c>
      <c r="O489" s="1">
        <v>0.40980273972602699</v>
      </c>
      <c r="P489" s="1">
        <v>-0.48460915400950633</v>
      </c>
      <c r="Q489" s="1">
        <v>0.1113</v>
      </c>
      <c r="R489" s="1">
        <v>1.363E-2</v>
      </c>
      <c r="S489" s="1">
        <v>8.1658107116654435</v>
      </c>
      <c r="T489" s="1">
        <v>9.8729999999999998E-2</v>
      </c>
      <c r="U489" s="1">
        <v>8.1110000000000002E-2</v>
      </c>
      <c r="V489" s="1">
        <v>1.2170000000000001</v>
      </c>
      <c r="W489" s="1">
        <v>0.2235</v>
      </c>
      <c r="X489" s="1">
        <v>0.28166385542168698</v>
      </c>
      <c r="Y489" s="1">
        <v>-3.4200000000000001E-2</v>
      </c>
      <c r="Z489" s="1">
        <v>8.1900000000000001E-2</v>
      </c>
      <c r="AA489" s="1">
        <v>-0.41810000000000003</v>
      </c>
      <c r="AB489" s="1">
        <v>0.67589999999999995</v>
      </c>
      <c r="AC489" s="1">
        <v>0.72885711340206205</v>
      </c>
      <c r="AD489" s="1">
        <v>1.1532372321789379</v>
      </c>
    </row>
    <row r="490" spans="1:30" x14ac:dyDescent="0.25">
      <c r="A490" s="60" t="s">
        <v>1989</v>
      </c>
      <c r="B490" s="1" t="s">
        <v>128</v>
      </c>
      <c r="C490" s="1">
        <v>1.6109999999999999E-2</v>
      </c>
      <c r="D490" s="1">
        <v>3.7030000000000001E-3</v>
      </c>
      <c r="E490" s="1">
        <v>4.3505266000540095</v>
      </c>
      <c r="F490" s="1">
        <v>-1.787E-2</v>
      </c>
      <c r="G490" s="1">
        <v>0.14979999999999999</v>
      </c>
      <c r="H490" s="1">
        <v>-0.1193</v>
      </c>
      <c r="I490" s="1">
        <v>0.90500000000000003</v>
      </c>
      <c r="J490" s="2">
        <v>0.93540513833992101</v>
      </c>
      <c r="K490" s="1">
        <v>0.219</v>
      </c>
      <c r="L490" s="1">
        <v>0.17710000000000001</v>
      </c>
      <c r="M490" s="1">
        <v>1.236</v>
      </c>
      <c r="N490" s="1">
        <v>0.21629999999999999</v>
      </c>
      <c r="O490" s="1">
        <v>0.32789826086956497</v>
      </c>
      <c r="P490" s="1">
        <v>-1.021176852525195</v>
      </c>
      <c r="Q490" s="1">
        <v>1.7489999999999999E-2</v>
      </c>
      <c r="R490" s="1">
        <v>3.1610000000000002E-3</v>
      </c>
      <c r="S490" s="1">
        <v>5.5330591584941464</v>
      </c>
      <c r="T490" s="1">
        <v>0.1376</v>
      </c>
      <c r="U490" s="1">
        <v>9.3960000000000002E-2</v>
      </c>
      <c r="V490" s="1">
        <v>1.4650000000000001</v>
      </c>
      <c r="W490" s="1">
        <v>0.14299999999999999</v>
      </c>
      <c r="X490" s="1">
        <v>0.190788265306122</v>
      </c>
      <c r="Y490" s="1">
        <v>-3.4200000000000001E-2</v>
      </c>
      <c r="Z490" s="1">
        <v>8.8700000000000001E-2</v>
      </c>
      <c r="AA490" s="1">
        <v>-0.38550000000000001</v>
      </c>
      <c r="AB490" s="1">
        <v>0.69989999999999997</v>
      </c>
      <c r="AC490" s="1">
        <v>0.75187934560327196</v>
      </c>
      <c r="AD490" s="1">
        <v>1.3295807224336376</v>
      </c>
    </row>
    <row r="491" spans="1:30" x14ac:dyDescent="0.25">
      <c r="A491" s="60" t="s">
        <v>1990</v>
      </c>
      <c r="B491" s="1" t="s">
        <v>124</v>
      </c>
      <c r="C491" s="1">
        <v>0.18579999999999999</v>
      </c>
      <c r="D491" s="1">
        <v>2.036E-2</v>
      </c>
      <c r="E491" s="1">
        <v>9.1257367387033401</v>
      </c>
      <c r="F491" s="1">
        <v>-2.3440000000000002E-3</v>
      </c>
      <c r="G491" s="1">
        <v>5.4550000000000001E-2</v>
      </c>
      <c r="H491" s="1">
        <v>-4.2959999999999998E-2</v>
      </c>
      <c r="I491" s="1">
        <v>0.9657</v>
      </c>
      <c r="J491" s="2">
        <v>0.97880058139534898</v>
      </c>
      <c r="K491" s="1">
        <v>-6.3930000000000001E-2</v>
      </c>
      <c r="L491" s="1">
        <v>6.3390000000000002E-2</v>
      </c>
      <c r="M491" s="1">
        <v>-1.0089999999999999</v>
      </c>
      <c r="N491" s="1">
        <v>0.31319999999999998</v>
      </c>
      <c r="O491" s="1">
        <v>0.43449230769230801</v>
      </c>
      <c r="P491" s="1">
        <v>0.73640944721743584</v>
      </c>
      <c r="Q491" s="1">
        <v>0.18770000000000001</v>
      </c>
      <c r="R491" s="1">
        <v>1.915E-2</v>
      </c>
      <c r="S491" s="1">
        <v>9.8015665796344642</v>
      </c>
      <c r="T491" s="1">
        <v>-5.0700000000000002E-2</v>
      </c>
      <c r="U491" s="1">
        <v>3.9940000000000003E-2</v>
      </c>
      <c r="V491" s="1">
        <v>-1.2689999999999999</v>
      </c>
      <c r="W491" s="1">
        <v>0.2044</v>
      </c>
      <c r="X491" s="1">
        <v>0.26137212713936397</v>
      </c>
      <c r="Y491" s="1">
        <v>-1.5599999999999999E-2</v>
      </c>
      <c r="Z491" s="1">
        <v>4.0800000000000003E-2</v>
      </c>
      <c r="AA491" s="1">
        <v>-0.38250000000000001</v>
      </c>
      <c r="AB491" s="1">
        <v>0.70209999999999995</v>
      </c>
      <c r="AC491" s="1">
        <v>0.75187934560327196</v>
      </c>
      <c r="AD491" s="1">
        <v>-0.61476443418148552</v>
      </c>
    </row>
    <row r="492" spans="1:30" x14ac:dyDescent="0.25">
      <c r="A492" s="60" t="s">
        <v>1991</v>
      </c>
      <c r="B492" s="1" t="s">
        <v>124</v>
      </c>
      <c r="C492" s="1">
        <v>4.471E-2</v>
      </c>
      <c r="D492" s="1">
        <v>6.6870000000000002E-3</v>
      </c>
      <c r="E492" s="1">
        <v>6.6861073725138329</v>
      </c>
      <c r="F492" s="1">
        <v>0.2029</v>
      </c>
      <c r="G492" s="1">
        <v>9.4560000000000005E-2</v>
      </c>
      <c r="H492" s="1">
        <v>2.1459999999999999</v>
      </c>
      <c r="I492" s="1">
        <v>3.1899999999999998E-2</v>
      </c>
      <c r="J492" s="2">
        <v>7.0994468085106399E-2</v>
      </c>
      <c r="K492" s="1">
        <v>0.2437</v>
      </c>
      <c r="L492" s="1">
        <v>0.11119999999999999</v>
      </c>
      <c r="M492" s="1">
        <v>2.19</v>
      </c>
      <c r="N492" s="1">
        <v>2.8490000000000001E-2</v>
      </c>
      <c r="O492" s="1">
        <v>5.9840441767068299E-2</v>
      </c>
      <c r="P492" s="1">
        <v>-0.27951084794699327</v>
      </c>
      <c r="Q492" s="1">
        <v>4.7469999999999998E-2</v>
      </c>
      <c r="R492" s="1">
        <v>6.4339999999999996E-3</v>
      </c>
      <c r="S492" s="1">
        <v>7.3779919179359652</v>
      </c>
      <c r="T492" s="1">
        <v>-5.0880000000000002E-2</v>
      </c>
      <c r="U492" s="1">
        <v>5.4789999999999998E-2</v>
      </c>
      <c r="V492" s="1">
        <v>-0.92869999999999997</v>
      </c>
      <c r="W492" s="1">
        <v>0.35310000000000002</v>
      </c>
      <c r="X492" s="1">
        <v>0.41406121076233199</v>
      </c>
      <c r="Y492" s="1">
        <v>-2.3099999999999999E-2</v>
      </c>
      <c r="Z492" s="1">
        <v>6.0699999999999997E-2</v>
      </c>
      <c r="AA492" s="1">
        <v>-0.38119999999999998</v>
      </c>
      <c r="AB492" s="1">
        <v>0.70299999999999996</v>
      </c>
      <c r="AC492" s="1">
        <v>0.75187934560327196</v>
      </c>
      <c r="AD492" s="1">
        <v>-0.33973082759387724</v>
      </c>
    </row>
    <row r="493" spans="1:30" x14ac:dyDescent="0.25">
      <c r="A493" s="60" t="s">
        <v>1992</v>
      </c>
      <c r="B493" s="1" t="s">
        <v>118</v>
      </c>
      <c r="C493" s="1">
        <v>0.1221</v>
      </c>
      <c r="D493" s="1">
        <v>6.3879999999999996E-3</v>
      </c>
      <c r="E493" s="1">
        <v>19.11396368190357</v>
      </c>
      <c r="F493" s="1">
        <v>-9.1669999999999998E-3</v>
      </c>
      <c r="G493" s="1">
        <v>5.8639999999999998E-2</v>
      </c>
      <c r="H493" s="1">
        <v>-0.15629999999999999</v>
      </c>
      <c r="I493" s="1">
        <v>0.87580000000000002</v>
      </c>
      <c r="J493" s="2">
        <v>0.91938997995992</v>
      </c>
      <c r="K493" s="1">
        <v>8.2750000000000004E-2</v>
      </c>
      <c r="L493" s="1">
        <v>7.4829999999999994E-2</v>
      </c>
      <c r="M493" s="1">
        <v>1.1060000000000001</v>
      </c>
      <c r="N493" s="1">
        <v>0.26879999999999998</v>
      </c>
      <c r="O493" s="1">
        <v>0.39378823529411799</v>
      </c>
      <c r="P493" s="1">
        <v>-0.96684172433822346</v>
      </c>
      <c r="Q493" s="1">
        <v>0.17169999999999999</v>
      </c>
      <c r="R493" s="1">
        <v>7.8220000000000008E-3</v>
      </c>
      <c r="S493" s="1">
        <v>21.950907696241366</v>
      </c>
      <c r="T493" s="1">
        <v>2.896E-2</v>
      </c>
      <c r="U493" s="1">
        <v>4.4429999999999997E-2</v>
      </c>
      <c r="V493" s="1">
        <v>0.65169999999999995</v>
      </c>
      <c r="W493" s="1">
        <v>0.51459999999999995</v>
      </c>
      <c r="X493" s="1">
        <v>0.575076495726496</v>
      </c>
      <c r="Y493" s="1">
        <v>1.6799999999999999E-2</v>
      </c>
      <c r="Z493" s="1">
        <v>4.3799999999999999E-2</v>
      </c>
      <c r="AA493" s="1">
        <v>0.38340000000000002</v>
      </c>
      <c r="AB493" s="1">
        <v>0.70140000000000002</v>
      </c>
      <c r="AC493" s="1">
        <v>0.75187934560327196</v>
      </c>
      <c r="AD493" s="1">
        <v>0.19490421102437275</v>
      </c>
    </row>
    <row r="494" spans="1:30" x14ac:dyDescent="0.25">
      <c r="A494" s="60" t="s">
        <v>1993</v>
      </c>
      <c r="B494" s="1" t="s">
        <v>126</v>
      </c>
      <c r="C494" s="1">
        <v>0.35070000000000001</v>
      </c>
      <c r="D494" s="1">
        <v>3.022E-2</v>
      </c>
      <c r="E494" s="1">
        <v>11.604897418927862</v>
      </c>
      <c r="F494" s="1">
        <v>6.6390000000000005E-2</v>
      </c>
      <c r="G494" s="1">
        <v>7.5630000000000003E-2</v>
      </c>
      <c r="H494" s="1">
        <v>0.87790000000000001</v>
      </c>
      <c r="I494" s="1">
        <v>0.38</v>
      </c>
      <c r="J494" s="2">
        <v>0.52576719576719599</v>
      </c>
      <c r="K494" s="1">
        <v>3.6659999999999998E-2</v>
      </c>
      <c r="L494" s="1">
        <v>7.6700000000000004E-2</v>
      </c>
      <c r="M494" s="1">
        <v>0.47799999999999998</v>
      </c>
      <c r="N494" s="1">
        <v>0.63270000000000004</v>
      </c>
      <c r="O494" s="1">
        <v>0.73862075892857104</v>
      </c>
      <c r="P494" s="1">
        <v>0.2760029673348609</v>
      </c>
      <c r="Q494" s="1">
        <v>0.2974</v>
      </c>
      <c r="R494" s="1">
        <v>2.989E-2</v>
      </c>
      <c r="S494" s="1">
        <v>9.9498159919705582</v>
      </c>
      <c r="T494" s="1">
        <v>9.7640000000000001E-3</v>
      </c>
      <c r="U494" s="1">
        <v>5.6599999999999998E-2</v>
      </c>
      <c r="V494" s="1">
        <v>0.17249999999999999</v>
      </c>
      <c r="W494" s="1">
        <v>0.86299999999999999</v>
      </c>
      <c r="X494" s="1">
        <v>0.88499803921568598</v>
      </c>
      <c r="Y494" s="1">
        <v>1.9099999999999999E-2</v>
      </c>
      <c r="Z494" s="1">
        <v>5.4600000000000003E-2</v>
      </c>
      <c r="AA494" s="1">
        <v>0.35060000000000002</v>
      </c>
      <c r="AB494" s="1">
        <v>0.72589999999999999</v>
      </c>
      <c r="AC494" s="1">
        <v>0.77478714285714301</v>
      </c>
      <c r="AD494" s="1">
        <v>-0.11871369471729248</v>
      </c>
    </row>
    <row r="495" spans="1:30" x14ac:dyDescent="0.25">
      <c r="A495" s="60">
        <v>1180</v>
      </c>
      <c r="B495" s="1" t="s">
        <v>114</v>
      </c>
      <c r="C495" s="1">
        <v>0.11260000000000001</v>
      </c>
      <c r="D495" s="1">
        <v>5.9829999999999996E-3</v>
      </c>
      <c r="E495" s="1">
        <v>18.819989971586164</v>
      </c>
      <c r="F495" s="1">
        <v>0.1348</v>
      </c>
      <c r="G495" s="1">
        <v>6.93E-2</v>
      </c>
      <c r="H495" s="1">
        <v>1.9450000000000001</v>
      </c>
      <c r="I495" s="1">
        <v>5.1810000000000002E-2</v>
      </c>
      <c r="J495" s="2">
        <v>0.109323870967742</v>
      </c>
      <c r="K495" s="1">
        <v>6.9680000000000006E-2</v>
      </c>
      <c r="L495" s="1">
        <v>7.9659999999999995E-2</v>
      </c>
      <c r="M495" s="1">
        <v>0.87460000000000004</v>
      </c>
      <c r="N495" s="1">
        <v>0.38179999999999997</v>
      </c>
      <c r="O495" s="1">
        <v>0.50939132653061203</v>
      </c>
      <c r="P495" s="1">
        <v>0.61675390383390216</v>
      </c>
      <c r="Q495" s="1">
        <v>0.1246</v>
      </c>
      <c r="R495" s="1">
        <v>5.6420000000000003E-3</v>
      </c>
      <c r="S495" s="1">
        <v>22.084367245657567</v>
      </c>
      <c r="T495" s="1">
        <v>-3.4819999999999997E-2</v>
      </c>
      <c r="U495" s="1">
        <v>4.5440000000000001E-2</v>
      </c>
      <c r="V495" s="1">
        <v>-0.76629999999999998</v>
      </c>
      <c r="W495" s="1">
        <v>0.44350000000000001</v>
      </c>
      <c r="X495" s="1">
        <v>0.50644213973799102</v>
      </c>
      <c r="Y495" s="1">
        <v>-1.55E-2</v>
      </c>
      <c r="Z495" s="1">
        <v>4.6600000000000003E-2</v>
      </c>
      <c r="AA495" s="1">
        <v>-0.3332</v>
      </c>
      <c r="AB495" s="1">
        <v>0.73899999999999999</v>
      </c>
      <c r="AC495" s="1">
        <v>0.78556300813008095</v>
      </c>
      <c r="AD495" s="1">
        <v>-0.29683220673363775</v>
      </c>
    </row>
    <row r="496" spans="1:30" x14ac:dyDescent="0.25">
      <c r="A496" s="60" t="s">
        <v>1994</v>
      </c>
      <c r="B496" s="1" t="s">
        <v>126</v>
      </c>
      <c r="C496" s="1">
        <v>0.37869999999999998</v>
      </c>
      <c r="D496" s="1">
        <v>3.2169999999999997E-2</v>
      </c>
      <c r="E496" s="1">
        <v>11.771837115324837</v>
      </c>
      <c r="F496" s="1">
        <v>3.8030000000000001E-2</v>
      </c>
      <c r="G496" s="1">
        <v>7.2910000000000003E-2</v>
      </c>
      <c r="H496" s="1">
        <v>0.52159999999999995</v>
      </c>
      <c r="I496" s="1">
        <v>0.60189999999999999</v>
      </c>
      <c r="J496" s="2">
        <v>0.71706993166287003</v>
      </c>
      <c r="K496" s="1">
        <v>6.2750000000000002E-4</v>
      </c>
      <c r="L496" s="1">
        <v>7.5120000000000006E-2</v>
      </c>
      <c r="M496" s="1">
        <v>8.3529999999999993E-3</v>
      </c>
      <c r="N496" s="1">
        <v>0.99329999999999996</v>
      </c>
      <c r="O496" s="1">
        <v>0.99529999999999996</v>
      </c>
      <c r="P496" s="1">
        <v>0.35728723184347227</v>
      </c>
      <c r="Q496" s="1">
        <v>0.32979999999999998</v>
      </c>
      <c r="R496" s="1">
        <v>2.877E-2</v>
      </c>
      <c r="S496" s="1">
        <v>11.463329857490441</v>
      </c>
      <c r="T496" s="1">
        <v>1.333E-2</v>
      </c>
      <c r="U496" s="1">
        <v>5.4710000000000002E-2</v>
      </c>
      <c r="V496" s="1">
        <v>0.24360000000000001</v>
      </c>
      <c r="W496" s="1">
        <v>0.80759999999999998</v>
      </c>
      <c r="X496" s="1">
        <v>0.83473280632411095</v>
      </c>
      <c r="Y496" s="1">
        <v>1.78E-2</v>
      </c>
      <c r="Z496" s="1">
        <v>5.33E-2</v>
      </c>
      <c r="AA496" s="1">
        <v>0.33350000000000002</v>
      </c>
      <c r="AB496" s="1">
        <v>0.73880000000000001</v>
      </c>
      <c r="AC496" s="1">
        <v>0.78556300813008095</v>
      </c>
      <c r="AD496" s="1">
        <v>-5.8522322446190683E-2</v>
      </c>
    </row>
    <row r="497" spans="1:30" x14ac:dyDescent="0.25">
      <c r="A497" s="60" t="s">
        <v>1995</v>
      </c>
      <c r="B497" s="1" t="s">
        <v>122</v>
      </c>
      <c r="C497" s="1">
        <v>8.8550000000000004E-2</v>
      </c>
      <c r="D497" s="1">
        <v>1.821E-2</v>
      </c>
      <c r="E497" s="1">
        <v>4.8627127951674902</v>
      </c>
      <c r="F497" s="1">
        <v>9.0469999999999995E-2</v>
      </c>
      <c r="G497" s="1">
        <v>6.762E-2</v>
      </c>
      <c r="H497" s="1">
        <v>1.3380000000000001</v>
      </c>
      <c r="I497" s="1">
        <v>0.18090000000000001</v>
      </c>
      <c r="J497" s="2">
        <v>0.293074303405573</v>
      </c>
      <c r="K497" s="1">
        <v>0.13600000000000001</v>
      </c>
      <c r="L497" s="1">
        <v>7.1150000000000005E-2</v>
      </c>
      <c r="M497" s="1">
        <v>1.9119999999999999</v>
      </c>
      <c r="N497" s="1">
        <v>5.5899999999999998E-2</v>
      </c>
      <c r="O497" s="1">
        <v>0.105164388489209</v>
      </c>
      <c r="P497" s="1">
        <v>-0.46384896680680965</v>
      </c>
      <c r="Q497" s="1">
        <v>0.1124</v>
      </c>
      <c r="R497" s="1">
        <v>2.3650000000000001E-2</v>
      </c>
      <c r="S497" s="1">
        <v>4.7526427061310779</v>
      </c>
      <c r="T497" s="1">
        <v>-2.9489999999999999E-2</v>
      </c>
      <c r="U497" s="1">
        <v>4.4409999999999998E-2</v>
      </c>
      <c r="V497" s="1">
        <v>-0.66410000000000002</v>
      </c>
      <c r="W497" s="1">
        <v>0.50670000000000004</v>
      </c>
      <c r="X497" s="1">
        <v>0.567460599571735</v>
      </c>
      <c r="Y497" s="1">
        <v>1.52E-2</v>
      </c>
      <c r="Z497" s="1">
        <v>4.5900000000000003E-2</v>
      </c>
      <c r="AA497" s="1">
        <v>0.33069999999999999</v>
      </c>
      <c r="AB497" s="1">
        <v>0.7409</v>
      </c>
      <c r="AC497" s="1">
        <v>0.78598519269776901</v>
      </c>
      <c r="AD497" s="1">
        <v>-0.69972986294043293</v>
      </c>
    </row>
    <row r="498" spans="1:30" x14ac:dyDescent="0.25">
      <c r="A498" s="60" t="s">
        <v>1996</v>
      </c>
      <c r="B498" s="1" t="s">
        <v>126</v>
      </c>
      <c r="C498" s="1">
        <v>0.35</v>
      </c>
      <c r="D498" s="1">
        <v>3.1719999999999998E-2</v>
      </c>
      <c r="E498" s="1">
        <v>11.034047919293821</v>
      </c>
      <c r="F498" s="1">
        <v>2.0199999999999999E-2</v>
      </c>
      <c r="G498" s="1">
        <v>7.6139999999999999E-2</v>
      </c>
      <c r="H498" s="1">
        <v>0.26529999999999998</v>
      </c>
      <c r="I498" s="1">
        <v>0.79069999999999996</v>
      </c>
      <c r="J498" s="2">
        <v>0.85871825726141104</v>
      </c>
      <c r="K498" s="1">
        <v>3.193E-2</v>
      </c>
      <c r="L498" s="1">
        <v>7.5850000000000001E-2</v>
      </c>
      <c r="M498" s="1">
        <v>0.4209</v>
      </c>
      <c r="N498" s="1">
        <v>0.67379999999999995</v>
      </c>
      <c r="O498" s="1">
        <v>0.76123045356371499</v>
      </c>
      <c r="P498" s="1">
        <v>-0.10914333107934214</v>
      </c>
      <c r="Q498" s="1">
        <v>0.30249999999999999</v>
      </c>
      <c r="R498" s="1">
        <v>2.8500000000000001E-2</v>
      </c>
      <c r="S498" s="1">
        <v>10.614035087719298</v>
      </c>
      <c r="T498" s="1">
        <v>1.47E-3</v>
      </c>
      <c r="U498" s="1">
        <v>5.6070000000000002E-2</v>
      </c>
      <c r="V498" s="1">
        <v>2.622E-2</v>
      </c>
      <c r="W498" s="1">
        <v>0.97909999999999997</v>
      </c>
      <c r="X498" s="1">
        <v>0.98664605009633899</v>
      </c>
      <c r="Y498" s="1">
        <v>1.7399999999999999E-2</v>
      </c>
      <c r="Z498" s="1">
        <v>5.3100000000000001E-2</v>
      </c>
      <c r="AA498" s="1">
        <v>0.32819999999999999</v>
      </c>
      <c r="AB498" s="1">
        <v>0.74280000000000002</v>
      </c>
      <c r="AC498" s="1">
        <v>0.78640566801619405</v>
      </c>
      <c r="AD498" s="1">
        <v>-0.20628459948937858</v>
      </c>
    </row>
    <row r="499" spans="1:30" x14ac:dyDescent="0.25">
      <c r="A499" s="60" t="s">
        <v>1997</v>
      </c>
      <c r="B499" s="1" t="s">
        <v>124</v>
      </c>
      <c r="C499" s="1">
        <v>0.16009999999999999</v>
      </c>
      <c r="D499" s="1">
        <v>2.0559999999999998E-2</v>
      </c>
      <c r="E499" s="1">
        <v>7.786964980544747</v>
      </c>
      <c r="F499" s="1">
        <v>-9.5439999999999997E-2</v>
      </c>
      <c r="G499" s="1">
        <v>6.1519999999999998E-2</v>
      </c>
      <c r="H499" s="1">
        <v>-1.5509999999999999</v>
      </c>
      <c r="I499" s="1">
        <v>0.1208</v>
      </c>
      <c r="J499" s="2">
        <v>0.216364383561644</v>
      </c>
      <c r="K499" s="1">
        <v>-6.0470000000000003E-2</v>
      </c>
      <c r="L499" s="1">
        <v>6.5769999999999995E-2</v>
      </c>
      <c r="M499" s="1">
        <v>-0.9194</v>
      </c>
      <c r="N499" s="1">
        <v>0.3579</v>
      </c>
      <c r="O499" s="1">
        <v>0.48242706185567003</v>
      </c>
      <c r="P499" s="1">
        <v>-0.38830627343258461</v>
      </c>
      <c r="Q499" s="1">
        <v>0.15740000000000001</v>
      </c>
      <c r="R499" s="1">
        <v>2.043E-2</v>
      </c>
      <c r="S499" s="1">
        <v>7.7043563387175729</v>
      </c>
      <c r="T499" s="1">
        <v>4.0489999999999996E-3</v>
      </c>
      <c r="U499" s="1">
        <v>4.2419999999999999E-2</v>
      </c>
      <c r="V499" s="1">
        <v>9.5449999999999993E-2</v>
      </c>
      <c r="W499" s="1">
        <v>0.92400000000000004</v>
      </c>
      <c r="X499" s="1">
        <v>0.94017898832684799</v>
      </c>
      <c r="Y499" s="1">
        <v>1.4E-2</v>
      </c>
      <c r="Z499" s="1">
        <v>4.3700000000000003E-2</v>
      </c>
      <c r="AA499" s="1">
        <v>0.32019999999999998</v>
      </c>
      <c r="AB499" s="1">
        <v>0.74890000000000001</v>
      </c>
      <c r="AC499" s="1">
        <v>0.79126202020201997</v>
      </c>
      <c r="AD499" s="1">
        <v>-0.16339160489623719</v>
      </c>
    </row>
    <row r="500" spans="1:30" x14ac:dyDescent="0.25">
      <c r="A500" s="60" t="s">
        <v>1998</v>
      </c>
      <c r="B500" s="1" t="s">
        <v>117</v>
      </c>
      <c r="C500" s="1">
        <v>0.27600000000000002</v>
      </c>
      <c r="D500" s="1">
        <v>2.9260000000000001E-2</v>
      </c>
      <c r="E500" s="1">
        <v>9.4326725905673285</v>
      </c>
      <c r="F500" s="1">
        <v>-1.312E-3</v>
      </c>
      <c r="G500" s="1">
        <v>5.867E-2</v>
      </c>
      <c r="H500" s="1">
        <v>-2.2370000000000001E-2</v>
      </c>
      <c r="I500" s="1">
        <v>0.98219999999999996</v>
      </c>
      <c r="J500" s="2">
        <v>0.98786653846153805</v>
      </c>
      <c r="K500" s="1">
        <v>2.5950000000000001E-2</v>
      </c>
      <c r="L500" s="1">
        <v>6.9860000000000005E-2</v>
      </c>
      <c r="M500" s="1">
        <v>0.37140000000000001</v>
      </c>
      <c r="N500" s="1">
        <v>0.71030000000000004</v>
      </c>
      <c r="O500" s="1">
        <v>0.79208294243070398</v>
      </c>
      <c r="P500" s="1">
        <v>-0.29883296401901316</v>
      </c>
      <c r="Q500" s="1">
        <v>0.30730000000000002</v>
      </c>
      <c r="R500" s="1">
        <v>3.5090000000000003E-2</v>
      </c>
      <c r="S500" s="1">
        <v>8.7574807637503564</v>
      </c>
      <c r="T500" s="1">
        <v>1.048E-2</v>
      </c>
      <c r="U500" s="1">
        <v>3.7650000000000003E-2</v>
      </c>
      <c r="V500" s="1">
        <v>0.27839999999999998</v>
      </c>
      <c r="W500" s="1">
        <v>0.78069999999999995</v>
      </c>
      <c r="X500" s="1">
        <v>0.81335876494023895</v>
      </c>
      <c r="Y500" s="1">
        <v>-1.21E-2</v>
      </c>
      <c r="Z500" s="1">
        <v>4.0599999999999997E-2</v>
      </c>
      <c r="AA500" s="1">
        <v>-0.29749999999999999</v>
      </c>
      <c r="AB500" s="1">
        <v>0.7661</v>
      </c>
      <c r="AC500" s="1">
        <v>0.80780302419354799</v>
      </c>
      <c r="AD500" s="1">
        <v>0.40779902617023622</v>
      </c>
    </row>
    <row r="501" spans="1:30" x14ac:dyDescent="0.25">
      <c r="A501" s="60" t="s">
        <v>1999</v>
      </c>
      <c r="B501" s="1" t="s">
        <v>117</v>
      </c>
      <c r="C501" s="1">
        <v>0.1057</v>
      </c>
      <c r="D501" s="1">
        <v>8.6309999999999998E-3</v>
      </c>
      <c r="E501" s="1">
        <v>12.246553122465532</v>
      </c>
      <c r="F501" s="1">
        <v>-4.1209999999999997E-2</v>
      </c>
      <c r="G501" s="1">
        <v>8.1960000000000005E-2</v>
      </c>
      <c r="H501" s="1">
        <v>-0.50280000000000002</v>
      </c>
      <c r="I501" s="1">
        <v>0.61509999999999998</v>
      </c>
      <c r="J501" s="2">
        <v>0.72782194570135705</v>
      </c>
      <c r="K501" s="1">
        <v>-9.6960000000000005E-2</v>
      </c>
      <c r="L501" s="1">
        <v>9.5740000000000006E-2</v>
      </c>
      <c r="M501" s="1">
        <v>-1.0129999999999999</v>
      </c>
      <c r="N501" s="1">
        <v>0.31119999999999998</v>
      </c>
      <c r="O501" s="1">
        <v>0.432865957446809</v>
      </c>
      <c r="P501" s="1">
        <v>0.44235460076746319</v>
      </c>
      <c r="Q501" s="1">
        <v>0.109</v>
      </c>
      <c r="R501" s="1">
        <v>7.0200000000000002E-3</v>
      </c>
      <c r="S501" s="1">
        <v>15.527065527065526</v>
      </c>
      <c r="T501" s="1">
        <v>-2.554E-2</v>
      </c>
      <c r="U501" s="1">
        <v>5.074E-2</v>
      </c>
      <c r="V501" s="1">
        <v>-0.50329999999999997</v>
      </c>
      <c r="W501" s="1">
        <v>0.61470000000000002</v>
      </c>
      <c r="X501" s="1">
        <v>0.665606832298137</v>
      </c>
      <c r="Y501" s="1">
        <v>-1.5299999999999999E-2</v>
      </c>
      <c r="Z501" s="1">
        <v>5.5599999999999997E-2</v>
      </c>
      <c r="AA501" s="1">
        <v>-0.27439999999999998</v>
      </c>
      <c r="AB501" s="1">
        <v>0.78380000000000005</v>
      </c>
      <c r="AC501" s="1">
        <v>0.82480362173038202</v>
      </c>
      <c r="AD501" s="1">
        <v>-0.1360395581735723</v>
      </c>
    </row>
    <row r="502" spans="1:30" x14ac:dyDescent="0.25">
      <c r="A502" s="60">
        <v>1011</v>
      </c>
      <c r="B502" s="1" t="s">
        <v>114</v>
      </c>
      <c r="C502" s="1">
        <v>2.9610000000000001E-2</v>
      </c>
      <c r="D502" s="1">
        <v>5.6119999999999998E-3</v>
      </c>
      <c r="E502" s="1">
        <v>5.276193870277976</v>
      </c>
      <c r="F502" s="1">
        <v>0.2135</v>
      </c>
      <c r="G502" s="1">
        <v>0.13730000000000001</v>
      </c>
      <c r="H502" s="1">
        <v>1.5549999999999999</v>
      </c>
      <c r="I502" s="1">
        <v>0.12</v>
      </c>
      <c r="J502" s="2">
        <v>0.215670103092784</v>
      </c>
      <c r="K502" s="1">
        <v>0.1414</v>
      </c>
      <c r="L502" s="1">
        <v>0.17480000000000001</v>
      </c>
      <c r="M502" s="1">
        <v>0.80920000000000003</v>
      </c>
      <c r="N502" s="1">
        <v>0.41839999999999999</v>
      </c>
      <c r="O502" s="1">
        <v>0.53578728606356996</v>
      </c>
      <c r="P502" s="1">
        <v>0.32437245465345027</v>
      </c>
      <c r="Q502" s="1">
        <v>2.2120000000000001E-2</v>
      </c>
      <c r="R502" s="1">
        <v>4.7429999999999998E-3</v>
      </c>
      <c r="S502" s="1">
        <v>4.6637149483449294</v>
      </c>
      <c r="T502" s="1">
        <v>8.7550000000000006E-3</v>
      </c>
      <c r="U502" s="1">
        <v>0.1074</v>
      </c>
      <c r="V502" s="1">
        <v>8.1540000000000001E-2</v>
      </c>
      <c r="W502" s="1">
        <v>0.93500000000000005</v>
      </c>
      <c r="X502" s="1">
        <v>0.94888588007736896</v>
      </c>
      <c r="Y502" s="1">
        <v>2.7300000000000001E-2</v>
      </c>
      <c r="Z502" s="1">
        <v>0.10730000000000001</v>
      </c>
      <c r="AA502" s="1">
        <v>0.25490000000000002</v>
      </c>
      <c r="AB502" s="1">
        <v>0.79879999999999995</v>
      </c>
      <c r="AC502" s="1">
        <v>0.83890040160642598</v>
      </c>
      <c r="AD502" s="1">
        <v>-0.12215457694194519</v>
      </c>
    </row>
    <row r="503" spans="1:30" x14ac:dyDescent="0.25">
      <c r="A503" s="60">
        <v>1130</v>
      </c>
      <c r="B503" s="1" t="s">
        <v>114</v>
      </c>
      <c r="C503" s="1">
        <v>3.5770000000000003E-2</v>
      </c>
      <c r="D503" s="1">
        <v>4.6439999999999997E-3</v>
      </c>
      <c r="E503" s="1">
        <v>7.7024117140396218</v>
      </c>
      <c r="F503" s="1">
        <v>-2.351E-2</v>
      </c>
      <c r="G503" s="1">
        <v>9.9809999999999996E-2</v>
      </c>
      <c r="H503" s="1">
        <v>-0.2356</v>
      </c>
      <c r="I503" s="1">
        <v>0.81369999999999998</v>
      </c>
      <c r="J503" s="2">
        <v>0.87564835390946505</v>
      </c>
      <c r="K503" s="1">
        <v>-6.5189999999999998E-2</v>
      </c>
      <c r="L503" s="1">
        <v>0.12570000000000001</v>
      </c>
      <c r="M503" s="1">
        <v>-0.51839999999999997</v>
      </c>
      <c r="N503" s="1">
        <v>0.60419999999999996</v>
      </c>
      <c r="O503" s="1">
        <v>0.715042760180995</v>
      </c>
      <c r="P503" s="1">
        <v>0.25967700162521523</v>
      </c>
      <c r="Q503" s="1">
        <v>2.2790000000000001E-2</v>
      </c>
      <c r="R503" s="1">
        <v>3.699E-3</v>
      </c>
      <c r="S503" s="1">
        <v>6.1611246282779133</v>
      </c>
      <c r="T503" s="1">
        <v>7.0610000000000006E-2</v>
      </c>
      <c r="U503" s="1">
        <v>8.5029999999999994E-2</v>
      </c>
      <c r="V503" s="1">
        <v>0.83040000000000003</v>
      </c>
      <c r="W503" s="1">
        <v>0.40629999999999999</v>
      </c>
      <c r="X503" s="1">
        <v>0.47012146017699102</v>
      </c>
      <c r="Y503" s="1">
        <v>2.18E-2</v>
      </c>
      <c r="Z503" s="1">
        <v>8.7499999999999994E-2</v>
      </c>
      <c r="AA503" s="1">
        <v>0.2492</v>
      </c>
      <c r="AB503" s="1">
        <v>0.80320000000000003</v>
      </c>
      <c r="AC503" s="1">
        <v>0.84014719999999998</v>
      </c>
      <c r="AD503" s="1">
        <v>0.40005037485580236</v>
      </c>
    </row>
    <row r="504" spans="1:30" x14ac:dyDescent="0.25">
      <c r="A504" s="60" t="s">
        <v>2000</v>
      </c>
      <c r="B504" s="1" t="s">
        <v>126</v>
      </c>
      <c r="C504" s="1">
        <v>0.37080000000000002</v>
      </c>
      <c r="D504" s="1">
        <v>3.2250000000000001E-2</v>
      </c>
      <c r="E504" s="1">
        <v>11.497674418604651</v>
      </c>
      <c r="F504" s="1">
        <v>1.1089999999999999E-2</v>
      </c>
      <c r="G504" s="1">
        <v>7.4520000000000003E-2</v>
      </c>
      <c r="H504" s="1">
        <v>0.14879999999999999</v>
      </c>
      <c r="I504" s="1">
        <v>0.88170000000000004</v>
      </c>
      <c r="J504" s="2">
        <v>0.92041736526946105</v>
      </c>
      <c r="K504" s="1">
        <v>-8.8780000000000005E-3</v>
      </c>
      <c r="L504" s="1">
        <v>7.7670000000000003E-2</v>
      </c>
      <c r="M504" s="1">
        <v>-0.1143</v>
      </c>
      <c r="N504" s="1">
        <v>0.90900000000000003</v>
      </c>
      <c r="O504" s="1">
        <v>0.94702589641434298</v>
      </c>
      <c r="P504" s="1">
        <v>0.18551133167178296</v>
      </c>
      <c r="Q504" s="1">
        <v>0.34839999999999999</v>
      </c>
      <c r="R504" s="1">
        <v>2.9190000000000001E-2</v>
      </c>
      <c r="S504" s="1">
        <v>11.935594381637546</v>
      </c>
      <c r="T504" s="1">
        <v>4.2500000000000003E-2</v>
      </c>
      <c r="U504" s="1">
        <v>5.2600000000000001E-2</v>
      </c>
      <c r="V504" s="1">
        <v>0.80800000000000005</v>
      </c>
      <c r="W504" s="1">
        <v>0.41909999999999997</v>
      </c>
      <c r="X504" s="1">
        <v>0.481734725274725</v>
      </c>
      <c r="Y504" s="1">
        <v>1.34E-2</v>
      </c>
      <c r="Z504" s="1">
        <v>5.33E-2</v>
      </c>
      <c r="AA504" s="1">
        <v>0.25069999999999998</v>
      </c>
      <c r="AB504" s="1">
        <v>0.80200000000000005</v>
      </c>
      <c r="AC504" s="1">
        <v>0.84014719999999998</v>
      </c>
      <c r="AD504" s="1">
        <v>0.388599770047447</v>
      </c>
    </row>
    <row r="505" spans="1:30" x14ac:dyDescent="0.25">
      <c r="A505" s="60" t="s">
        <v>2001</v>
      </c>
      <c r="B505" s="1" t="s">
        <v>123</v>
      </c>
      <c r="C505" s="1">
        <v>1.498E-2</v>
      </c>
      <c r="D505" s="1">
        <v>2.9290000000000002E-3</v>
      </c>
      <c r="E505" s="1">
        <v>5.1143735063161486</v>
      </c>
      <c r="F505" s="1">
        <v>0.10489999999999999</v>
      </c>
      <c r="G505" s="1">
        <v>0.1239</v>
      </c>
      <c r="H505" s="1">
        <v>0.84650000000000003</v>
      </c>
      <c r="I505" s="1">
        <v>0.39729999999999999</v>
      </c>
      <c r="J505" s="2">
        <v>0.53970883116883095</v>
      </c>
      <c r="K505" s="1">
        <v>0.1903</v>
      </c>
      <c r="L505" s="1">
        <v>0.14349999999999999</v>
      </c>
      <c r="M505" s="1">
        <v>1.3260000000000001</v>
      </c>
      <c r="N505" s="1">
        <v>0.18479999999999999</v>
      </c>
      <c r="O505" s="1">
        <v>0.28937245508982001</v>
      </c>
      <c r="P505" s="1">
        <v>-0.45045138875997887</v>
      </c>
      <c r="Q505" s="1">
        <v>1.491E-2</v>
      </c>
      <c r="R505" s="1">
        <v>2.7009999999999998E-3</v>
      </c>
      <c r="S505" s="1">
        <v>5.5201777119585342</v>
      </c>
      <c r="T505" s="1">
        <v>4.9110000000000001E-2</v>
      </c>
      <c r="U505" s="1">
        <v>0.10580000000000001</v>
      </c>
      <c r="V505" s="1">
        <v>0.4642</v>
      </c>
      <c r="W505" s="1">
        <v>0.64249999999999996</v>
      </c>
      <c r="X505" s="1">
        <v>0.688580942622951</v>
      </c>
      <c r="Y505" s="1">
        <v>2.3300000000000001E-2</v>
      </c>
      <c r="Z505" s="1">
        <v>0.10630000000000001</v>
      </c>
      <c r="AA505" s="1">
        <v>0.21929999999999999</v>
      </c>
      <c r="AB505" s="1">
        <v>0.82640000000000002</v>
      </c>
      <c r="AC505" s="1">
        <v>0.86268902195608799</v>
      </c>
      <c r="AD505" s="1">
        <v>0.17209217644218391</v>
      </c>
    </row>
    <row r="506" spans="1:30" x14ac:dyDescent="0.25">
      <c r="A506" s="60">
        <v>1359</v>
      </c>
      <c r="B506" s="1" t="s">
        <v>120</v>
      </c>
      <c r="C506" s="1">
        <v>2.4299999999999999E-2</v>
      </c>
      <c r="D506" s="1">
        <v>3.026E-3</v>
      </c>
      <c r="E506" s="1">
        <v>8.0304031725049558</v>
      </c>
      <c r="F506" s="1">
        <v>7.485E-2</v>
      </c>
      <c r="G506" s="1">
        <v>0.1019</v>
      </c>
      <c r="H506" s="1">
        <v>0.73480000000000001</v>
      </c>
      <c r="I506" s="1">
        <v>0.46239999999999998</v>
      </c>
      <c r="J506" s="2">
        <v>0.59565320197044302</v>
      </c>
      <c r="K506" s="1">
        <v>0.1229</v>
      </c>
      <c r="L506" s="1">
        <v>0.1231</v>
      </c>
      <c r="M506" s="1">
        <v>0.99839999999999995</v>
      </c>
      <c r="N506" s="1">
        <v>0.31809999999999999</v>
      </c>
      <c r="O506" s="1">
        <v>0.440122486772487</v>
      </c>
      <c r="P506" s="1">
        <v>-0.30068141340691212</v>
      </c>
      <c r="Q506" s="1">
        <v>4.2119999999999998E-2</v>
      </c>
      <c r="R506" s="1">
        <v>3.0929999999999998E-3</v>
      </c>
      <c r="S506" s="1">
        <v>13.617846750727448</v>
      </c>
      <c r="T506" s="1">
        <v>-6.8230000000000001E-3</v>
      </c>
      <c r="U506" s="1">
        <v>6.2429999999999999E-2</v>
      </c>
      <c r="V506" s="1">
        <v>-0.10929999999999999</v>
      </c>
      <c r="W506" s="1">
        <v>0.91300000000000003</v>
      </c>
      <c r="X506" s="1">
        <v>0.93261523437500005</v>
      </c>
      <c r="Y506" s="1">
        <v>1.2500000000000001E-2</v>
      </c>
      <c r="Z506" s="1">
        <v>6.3500000000000001E-2</v>
      </c>
      <c r="AA506" s="1">
        <v>0.19700000000000001</v>
      </c>
      <c r="AB506" s="1">
        <v>0.84379999999999999</v>
      </c>
      <c r="AC506" s="1">
        <v>0.87909840637450198</v>
      </c>
      <c r="AD506" s="1">
        <v>-0.21699247426044882</v>
      </c>
    </row>
    <row r="507" spans="1:30" x14ac:dyDescent="0.25">
      <c r="A507" s="60" t="s">
        <v>2002</v>
      </c>
      <c r="B507" s="1" t="s">
        <v>126</v>
      </c>
      <c r="C507" s="1">
        <v>6.5449999999999994E-2</v>
      </c>
      <c r="D507" s="1">
        <v>1.4800000000000001E-2</v>
      </c>
      <c r="E507" s="1">
        <v>4.4222972972972965</v>
      </c>
      <c r="F507" s="1">
        <v>-0.1888</v>
      </c>
      <c r="G507" s="1">
        <v>0.1464</v>
      </c>
      <c r="H507" s="1">
        <v>-1.29</v>
      </c>
      <c r="I507" s="1">
        <v>0.1971</v>
      </c>
      <c r="J507" s="2">
        <v>0.31523944954128402</v>
      </c>
      <c r="K507" s="1">
        <v>-0.1123</v>
      </c>
      <c r="L507" s="1">
        <v>0.16919999999999999</v>
      </c>
      <c r="M507" s="1">
        <v>-0.66379999999999995</v>
      </c>
      <c r="N507" s="1">
        <v>0.50680000000000003</v>
      </c>
      <c r="O507" s="1">
        <v>0.62366211764705903</v>
      </c>
      <c r="P507" s="1">
        <v>-0.34190785015133834</v>
      </c>
      <c r="Q507" s="1">
        <v>8.1549999999999997E-2</v>
      </c>
      <c r="R507" s="1">
        <v>1.3010000000000001E-2</v>
      </c>
      <c r="S507" s="1">
        <v>6.2682551883166786</v>
      </c>
      <c r="T507" s="1">
        <v>0.1013</v>
      </c>
      <c r="U507" s="1">
        <v>9.64E-2</v>
      </c>
      <c r="V507" s="1">
        <v>1.05</v>
      </c>
      <c r="W507" s="1">
        <v>0.29349999999999998</v>
      </c>
      <c r="X507" s="1">
        <v>0.350457762557078</v>
      </c>
      <c r="Y507" s="1">
        <v>1.84E-2</v>
      </c>
      <c r="Z507" s="1">
        <v>9.6799999999999997E-2</v>
      </c>
      <c r="AA507" s="1">
        <v>0.1898</v>
      </c>
      <c r="AB507" s="1">
        <v>0.84950000000000003</v>
      </c>
      <c r="AC507" s="1">
        <v>0.88327733598409597</v>
      </c>
      <c r="AD507" s="1">
        <v>0.60682222074978132</v>
      </c>
    </row>
    <row r="508" spans="1:30" x14ac:dyDescent="0.25">
      <c r="A508" s="60" t="s">
        <v>2003</v>
      </c>
      <c r="B508" s="1" t="s">
        <v>118</v>
      </c>
      <c r="C508" s="1">
        <v>4.6550000000000001E-2</v>
      </c>
      <c r="D508" s="1">
        <v>1.1050000000000001E-2</v>
      </c>
      <c r="E508" s="1">
        <v>4.2126696832579187</v>
      </c>
      <c r="F508" s="1">
        <v>-4.4359999999999997E-2</v>
      </c>
      <c r="G508" s="1">
        <v>0.15140000000000001</v>
      </c>
      <c r="H508" s="1">
        <v>-0.29299999999999998</v>
      </c>
      <c r="I508" s="1">
        <v>0.76949999999999996</v>
      </c>
      <c r="J508" s="2">
        <v>0.84888613445378203</v>
      </c>
      <c r="K508" s="1">
        <v>-0.14949999999999999</v>
      </c>
      <c r="L508" s="1">
        <v>0.15359999999999999</v>
      </c>
      <c r="M508" s="1">
        <v>-0.97289999999999999</v>
      </c>
      <c r="N508" s="1">
        <v>0.3306</v>
      </c>
      <c r="O508" s="1">
        <v>0.45262774869109901</v>
      </c>
      <c r="P508" s="1">
        <v>0.48749687209917797</v>
      </c>
      <c r="Q508" s="1">
        <v>5.2830000000000002E-2</v>
      </c>
      <c r="R508" s="1">
        <v>1.286E-2</v>
      </c>
      <c r="S508" s="1">
        <v>4.1080870917573877</v>
      </c>
      <c r="T508" s="1">
        <v>4.5719999999999997E-2</v>
      </c>
      <c r="U508" s="1">
        <v>0.11</v>
      </c>
      <c r="V508" s="1">
        <v>0.41570000000000001</v>
      </c>
      <c r="W508" s="1">
        <v>0.67769999999999997</v>
      </c>
      <c r="X508" s="1">
        <v>0.72334102040816295</v>
      </c>
      <c r="Y508" s="1">
        <v>2.12E-2</v>
      </c>
      <c r="Z508" s="1">
        <v>0.1196</v>
      </c>
      <c r="AA508" s="1">
        <v>0.17730000000000001</v>
      </c>
      <c r="AB508" s="1">
        <v>0.85919999999999996</v>
      </c>
      <c r="AC508" s="1">
        <v>0.89159047619047604</v>
      </c>
      <c r="AD508" s="1">
        <v>0.15089827945362691</v>
      </c>
    </row>
    <row r="509" spans="1:30" x14ac:dyDescent="0.25">
      <c r="A509" s="60" t="s">
        <v>2004</v>
      </c>
      <c r="B509" s="1" t="s">
        <v>126</v>
      </c>
      <c r="C509" s="1">
        <v>0.1467</v>
      </c>
      <c r="D509" s="1">
        <v>1.687E-2</v>
      </c>
      <c r="E509" s="1">
        <v>8.6959098992294006</v>
      </c>
      <c r="F509" s="1">
        <v>-6.6249999999999998E-3</v>
      </c>
      <c r="G509" s="1">
        <v>9.3270000000000006E-2</v>
      </c>
      <c r="H509" s="1">
        <v>-7.1029999999999996E-2</v>
      </c>
      <c r="I509" s="1">
        <v>0.94340000000000002</v>
      </c>
      <c r="J509" s="2">
        <v>0.96178986354775797</v>
      </c>
      <c r="K509" s="1">
        <v>-7.1179999999999993E-2</v>
      </c>
      <c r="L509" s="1">
        <v>0.11509999999999999</v>
      </c>
      <c r="M509" s="1">
        <v>-0.61850000000000005</v>
      </c>
      <c r="N509" s="1">
        <v>0.53620000000000001</v>
      </c>
      <c r="O509" s="1">
        <v>0.65077703016241295</v>
      </c>
      <c r="P509" s="1">
        <v>0.4357519173432261</v>
      </c>
      <c r="Q509" s="1">
        <v>0.14219999999999999</v>
      </c>
      <c r="R509" s="1">
        <v>1.4670000000000001E-2</v>
      </c>
      <c r="S509" s="1">
        <v>9.6932515337423304</v>
      </c>
      <c r="T509" s="1">
        <v>4.2810000000000001E-2</v>
      </c>
      <c r="U509" s="1">
        <v>7.3770000000000002E-2</v>
      </c>
      <c r="V509" s="1">
        <v>0.58030000000000004</v>
      </c>
      <c r="W509" s="1">
        <v>0.56169999999999998</v>
      </c>
      <c r="X509" s="1">
        <v>0.61457970711297105</v>
      </c>
      <c r="Y509" s="1">
        <v>1.2999999999999999E-2</v>
      </c>
      <c r="Z509" s="1">
        <v>7.46E-2</v>
      </c>
      <c r="AA509" s="1">
        <v>0.17449999999999999</v>
      </c>
      <c r="AB509" s="1">
        <v>0.86140000000000005</v>
      </c>
      <c r="AC509" s="1">
        <v>0.89210336633663401</v>
      </c>
      <c r="AD509" s="1">
        <v>0.28413457345668774</v>
      </c>
    </row>
    <row r="510" spans="1:30" x14ac:dyDescent="0.25">
      <c r="A510" s="60" t="s">
        <v>2005</v>
      </c>
      <c r="B510" s="1" t="s">
        <v>126</v>
      </c>
      <c r="C510" s="1">
        <v>5.8439999999999999E-2</v>
      </c>
      <c r="D510" s="1">
        <v>1.453E-2</v>
      </c>
      <c r="E510" s="1">
        <v>4.0220233998623538</v>
      </c>
      <c r="F510" s="1">
        <v>-1.6320000000000001E-2</v>
      </c>
      <c r="G510" s="1">
        <v>0.1366</v>
      </c>
      <c r="H510" s="1">
        <v>-0.1195</v>
      </c>
      <c r="I510" s="1">
        <v>0.90490000000000004</v>
      </c>
      <c r="J510" s="2">
        <v>0.93540513833992101</v>
      </c>
      <c r="K510" s="1">
        <v>-0.1246</v>
      </c>
      <c r="L510" s="1">
        <v>0.15590000000000001</v>
      </c>
      <c r="M510" s="1">
        <v>-0.79930000000000001</v>
      </c>
      <c r="N510" s="1">
        <v>0.42409999999999998</v>
      </c>
      <c r="O510" s="1">
        <v>0.53966982968369803</v>
      </c>
      <c r="P510" s="1">
        <v>0.52238899967523</v>
      </c>
      <c r="Q510" s="1">
        <v>9.1389999999999999E-2</v>
      </c>
      <c r="R510" s="1">
        <v>1.3729999999999999E-2</v>
      </c>
      <c r="S510" s="1">
        <v>6.6562272396212681</v>
      </c>
      <c r="T510" s="1">
        <v>0.15179999999999999</v>
      </c>
      <c r="U510" s="1">
        <v>8.6290000000000006E-2</v>
      </c>
      <c r="V510" s="1">
        <v>1.7589999999999999</v>
      </c>
      <c r="W510" s="1">
        <v>7.8579999999999997E-2</v>
      </c>
      <c r="X510" s="1">
        <v>0.11482625698324</v>
      </c>
      <c r="Y510" s="1">
        <v>-1.43E-2</v>
      </c>
      <c r="Z510" s="1">
        <v>8.5900000000000004E-2</v>
      </c>
      <c r="AA510" s="1">
        <v>-0.16669999999999999</v>
      </c>
      <c r="AB510" s="1">
        <v>0.86758000000000002</v>
      </c>
      <c r="AC510" s="1">
        <v>0.896600785854617</v>
      </c>
      <c r="AD510" s="1">
        <v>1.3641922887351441</v>
      </c>
    </row>
    <row r="511" spans="1:30" x14ac:dyDescent="0.25">
      <c r="A511" s="60" t="s">
        <v>2006</v>
      </c>
      <c r="B511" s="1" t="s">
        <v>117</v>
      </c>
      <c r="C511" s="1">
        <v>0.28770000000000001</v>
      </c>
      <c r="D511" s="1">
        <v>3.356E-2</v>
      </c>
      <c r="E511" s="1">
        <v>8.5727056019070318</v>
      </c>
      <c r="F511" s="1">
        <v>2.5690000000000001E-2</v>
      </c>
      <c r="G511" s="1">
        <v>6.3780000000000003E-2</v>
      </c>
      <c r="H511" s="1">
        <v>0.40279999999999999</v>
      </c>
      <c r="I511" s="1">
        <v>0.68710000000000004</v>
      </c>
      <c r="J511" s="2">
        <v>0.79152709251101305</v>
      </c>
      <c r="K511" s="1">
        <v>-5.7660000000000003E-4</v>
      </c>
      <c r="L511" s="1">
        <v>7.4319999999999997E-2</v>
      </c>
      <c r="M511" s="1">
        <v>-7.7580000000000001E-3</v>
      </c>
      <c r="N511" s="1">
        <v>0.99380000000000002</v>
      </c>
      <c r="O511" s="1">
        <v>0.99529999999999996</v>
      </c>
      <c r="P511" s="1">
        <v>0.26820321084207327</v>
      </c>
      <c r="Q511" s="1">
        <v>0.34649999999999997</v>
      </c>
      <c r="R511" s="1">
        <v>4.0349999999999997E-2</v>
      </c>
      <c r="S511" s="1">
        <v>8.5873605947955394</v>
      </c>
      <c r="T511" s="1">
        <v>2.7959999999999999E-2</v>
      </c>
      <c r="U511" s="1">
        <v>4.727E-2</v>
      </c>
      <c r="V511" s="1">
        <v>0.59160000000000001</v>
      </c>
      <c r="W511" s="1">
        <v>0.55410000000000004</v>
      </c>
      <c r="X511" s="1">
        <v>0.60903130252100801</v>
      </c>
      <c r="Y511" s="1">
        <v>-7.7999999999999996E-3</v>
      </c>
      <c r="Z511" s="1">
        <v>4.8599999999999997E-2</v>
      </c>
      <c r="AA511" s="1">
        <v>-0.16039999999999999</v>
      </c>
      <c r="AB511" s="1">
        <v>0.87260000000000004</v>
      </c>
      <c r="AC511" s="1">
        <v>0.896600785854617</v>
      </c>
      <c r="AD511" s="1">
        <v>0.52745813239108941</v>
      </c>
    </row>
    <row r="512" spans="1:30" x14ac:dyDescent="0.25">
      <c r="A512" s="60" t="s">
        <v>2007</v>
      </c>
      <c r="B512" s="1" t="s">
        <v>117</v>
      </c>
      <c r="C512" s="1">
        <v>0.28770000000000001</v>
      </c>
      <c r="D512" s="1">
        <v>3.356E-2</v>
      </c>
      <c r="E512" s="1">
        <v>8.5727056019070318</v>
      </c>
      <c r="F512" s="1">
        <v>2.572E-2</v>
      </c>
      <c r="G512" s="1">
        <v>6.3780000000000003E-2</v>
      </c>
      <c r="H512" s="1">
        <v>0.40329999999999999</v>
      </c>
      <c r="I512" s="1">
        <v>0.68669999999999998</v>
      </c>
      <c r="J512" s="2">
        <v>0.79152709251101305</v>
      </c>
      <c r="K512" s="1">
        <v>-5.2990000000000003E-4</v>
      </c>
      <c r="L512" s="1">
        <v>7.4319999999999997E-2</v>
      </c>
      <c r="M512" s="1">
        <v>-7.1289999999999999E-3</v>
      </c>
      <c r="N512" s="1">
        <v>0.99429999999999996</v>
      </c>
      <c r="O512" s="1">
        <v>0.99529999999999996</v>
      </c>
      <c r="P512" s="1">
        <v>0.26803269034756455</v>
      </c>
      <c r="Q512" s="1">
        <v>0.34649999999999997</v>
      </c>
      <c r="R512" s="1">
        <v>4.0349999999999997E-2</v>
      </c>
      <c r="S512" s="1">
        <v>8.5873605947955394</v>
      </c>
      <c r="T512" s="1">
        <v>2.7949999999999999E-2</v>
      </c>
      <c r="U512" s="1">
        <v>4.727E-2</v>
      </c>
      <c r="V512" s="1">
        <v>0.59130000000000005</v>
      </c>
      <c r="W512" s="1">
        <v>0.55430000000000001</v>
      </c>
      <c r="X512" s="1">
        <v>0.60903130252100801</v>
      </c>
      <c r="Y512" s="1">
        <v>-7.7999999999999996E-3</v>
      </c>
      <c r="Z512" s="1">
        <v>4.8500000000000001E-2</v>
      </c>
      <c r="AA512" s="1">
        <v>-0.16089999999999999</v>
      </c>
      <c r="AB512" s="1">
        <v>0.87219999999999998</v>
      </c>
      <c r="AC512" s="1">
        <v>0.896600785854617</v>
      </c>
      <c r="AD512" s="1">
        <v>0.52786849325193452</v>
      </c>
    </row>
    <row r="513" spans="1:30" x14ac:dyDescent="0.25">
      <c r="A513" s="60" t="s">
        <v>2008</v>
      </c>
      <c r="B513" s="1" t="s">
        <v>126</v>
      </c>
      <c r="C513" s="1">
        <v>0.38100000000000001</v>
      </c>
      <c r="D513" s="1">
        <v>3.6170000000000001E-2</v>
      </c>
      <c r="E513" s="1">
        <v>10.533591374066907</v>
      </c>
      <c r="F513" s="1">
        <v>2.069E-2</v>
      </c>
      <c r="G513" s="1">
        <v>7.1080000000000004E-2</v>
      </c>
      <c r="H513" s="1">
        <v>0.29099999999999998</v>
      </c>
      <c r="I513" s="1">
        <v>0.77110000000000001</v>
      </c>
      <c r="J513" s="2">
        <v>0.84888613445378203</v>
      </c>
      <c r="K513" s="1">
        <v>2.3810000000000001E-2</v>
      </c>
      <c r="L513" s="1">
        <v>7.7670000000000003E-2</v>
      </c>
      <c r="M513" s="1">
        <v>0.30649999999999999</v>
      </c>
      <c r="N513" s="1">
        <v>0.75919999999999999</v>
      </c>
      <c r="O513" s="1">
        <v>0.83340104821802896</v>
      </c>
      <c r="P513" s="1">
        <v>-2.9633765328987448E-2</v>
      </c>
      <c r="Q513" s="1">
        <v>0.33629999999999999</v>
      </c>
      <c r="R513" s="1">
        <v>2.9190000000000001E-2</v>
      </c>
      <c r="S513" s="1">
        <v>11.521068859198355</v>
      </c>
      <c r="T513" s="1">
        <v>7.5969999999999996E-3</v>
      </c>
      <c r="U513" s="1">
        <v>5.5730000000000002E-2</v>
      </c>
      <c r="V513" s="1">
        <v>0.1363</v>
      </c>
      <c r="W513" s="1">
        <v>0.89159999999999995</v>
      </c>
      <c r="X513" s="1">
        <v>0.91253776908023498</v>
      </c>
      <c r="Y513" s="1">
        <v>8.6E-3</v>
      </c>
      <c r="Z513" s="1">
        <v>5.3400000000000003E-2</v>
      </c>
      <c r="AA513" s="1">
        <v>0.16159999999999999</v>
      </c>
      <c r="AB513" s="1">
        <v>0.87160000000000004</v>
      </c>
      <c r="AC513" s="1">
        <v>0.896600785854617</v>
      </c>
      <c r="AD513" s="1">
        <v>-1.2994896094118219E-2</v>
      </c>
    </row>
    <row r="514" spans="1:30" x14ac:dyDescent="0.25">
      <c r="A514" s="60" t="s">
        <v>2009</v>
      </c>
      <c r="B514" s="1" t="s">
        <v>117</v>
      </c>
      <c r="C514" s="1">
        <v>0.2611</v>
      </c>
      <c r="D514" s="1">
        <v>3.0669999999999999E-2</v>
      </c>
      <c r="E514" s="1">
        <v>8.5132050864036515</v>
      </c>
      <c r="F514" s="1">
        <v>7.0900000000000005E-2</v>
      </c>
      <c r="G514" s="1">
        <v>6.6250000000000003E-2</v>
      </c>
      <c r="H514" s="1">
        <v>1.07</v>
      </c>
      <c r="I514" s="1">
        <v>0.28449999999999998</v>
      </c>
      <c r="J514" s="2">
        <v>0.41548635097492997</v>
      </c>
      <c r="K514" s="1">
        <v>5.5789999999999999E-2</v>
      </c>
      <c r="L514" s="1">
        <v>7.528E-2</v>
      </c>
      <c r="M514" s="1">
        <v>0.74109999999999998</v>
      </c>
      <c r="N514" s="1">
        <v>0.45860000000000001</v>
      </c>
      <c r="O514" s="1">
        <v>0.57934251207729504</v>
      </c>
      <c r="P514" s="1">
        <v>0.15067763307526355</v>
      </c>
      <c r="Q514" s="1">
        <v>0.308</v>
      </c>
      <c r="R514" s="1">
        <v>3.7690000000000001E-2</v>
      </c>
      <c r="S514" s="1">
        <v>8.171928893605731</v>
      </c>
      <c r="T514" s="1">
        <v>5.5939999999999997E-2</v>
      </c>
      <c r="U514" s="1">
        <v>4.8559999999999999E-2</v>
      </c>
      <c r="V514" s="1">
        <v>1.1519999999999999</v>
      </c>
      <c r="W514" s="1">
        <v>0.24929999999999999</v>
      </c>
      <c r="X514" s="1">
        <v>0.30750919811320798</v>
      </c>
      <c r="Y514" s="1">
        <v>7.1999999999999998E-3</v>
      </c>
      <c r="Z514" s="1">
        <v>5.1400000000000001E-2</v>
      </c>
      <c r="AA514" s="1">
        <v>0.14000000000000001</v>
      </c>
      <c r="AB514" s="1">
        <v>0.88870000000000005</v>
      </c>
      <c r="AC514" s="1">
        <v>0.91135313725490197</v>
      </c>
      <c r="AD514" s="1">
        <v>0.68928537430567971</v>
      </c>
    </row>
    <row r="515" spans="1:30" x14ac:dyDescent="0.25">
      <c r="A515" s="60" t="s">
        <v>2010</v>
      </c>
      <c r="B515" s="1" t="s">
        <v>130</v>
      </c>
      <c r="C515" s="1">
        <v>2.0740000000000001E-2</v>
      </c>
      <c r="D515" s="1">
        <v>4.6449999999999998E-3</v>
      </c>
      <c r="E515" s="1">
        <v>4.4650161463939728</v>
      </c>
      <c r="F515" s="1">
        <v>-0.1249</v>
      </c>
      <c r="G515" s="1">
        <v>0.1164</v>
      </c>
      <c r="H515" s="1">
        <v>-1.073</v>
      </c>
      <c r="I515" s="1">
        <v>0.2833</v>
      </c>
      <c r="J515" s="2">
        <v>0.41503053221288499</v>
      </c>
      <c r="K515" s="1">
        <v>-0.14130000000000001</v>
      </c>
      <c r="L515" s="1">
        <v>0.14299999999999999</v>
      </c>
      <c r="M515" s="1">
        <v>-0.98860000000000003</v>
      </c>
      <c r="N515" s="1">
        <v>0.32290000000000002</v>
      </c>
      <c r="O515" s="1">
        <v>0.44496289473684197</v>
      </c>
      <c r="P515" s="1">
        <v>8.8944156070357286E-2</v>
      </c>
      <c r="Q515" s="1">
        <v>1.932E-2</v>
      </c>
      <c r="R515" s="1">
        <v>3.8279999999999998E-3</v>
      </c>
      <c r="S515" s="1">
        <v>5.0470219435736681</v>
      </c>
      <c r="T515" s="1">
        <v>-1.1349999999999999E-3</v>
      </c>
      <c r="U515" s="1">
        <v>8.6840000000000001E-2</v>
      </c>
      <c r="V515" s="1">
        <v>-1.307E-2</v>
      </c>
      <c r="W515" s="1">
        <v>0.98960000000000004</v>
      </c>
      <c r="X515" s="1">
        <v>0.99199674329501897</v>
      </c>
      <c r="Y515" s="1">
        <v>-1.1299999999999999E-2</v>
      </c>
      <c r="Z515" s="1">
        <v>8.6099999999999996E-2</v>
      </c>
      <c r="AA515" s="1">
        <v>-0.13100000000000001</v>
      </c>
      <c r="AB515" s="1">
        <v>0.89580000000000004</v>
      </c>
      <c r="AC515" s="1">
        <v>0.91683639921722104</v>
      </c>
      <c r="AD515" s="1">
        <v>8.3123333298222205E-2</v>
      </c>
    </row>
    <row r="516" spans="1:30" x14ac:dyDescent="0.25">
      <c r="A516" s="60" t="s">
        <v>2011</v>
      </c>
      <c r="B516" s="1" t="s">
        <v>121</v>
      </c>
      <c r="C516" s="1">
        <v>1.8929999999999999E-2</v>
      </c>
      <c r="D516" s="1">
        <v>3.895E-3</v>
      </c>
      <c r="E516" s="1">
        <v>4.8600770218228497</v>
      </c>
      <c r="F516" s="1">
        <v>-2.4420000000000001E-2</v>
      </c>
      <c r="G516" s="1">
        <v>0.12130000000000001</v>
      </c>
      <c r="H516" s="1">
        <v>-0.20130000000000001</v>
      </c>
      <c r="I516" s="1">
        <v>0.84050000000000002</v>
      </c>
      <c r="J516" s="2">
        <v>0.89527800407332003</v>
      </c>
      <c r="K516" s="1">
        <v>0.1537</v>
      </c>
      <c r="L516" s="1">
        <v>0.15129999999999999</v>
      </c>
      <c r="M516" s="1">
        <v>1.016</v>
      </c>
      <c r="N516" s="1">
        <v>0.30959999999999999</v>
      </c>
      <c r="O516" s="1">
        <v>0.43178879999999997</v>
      </c>
      <c r="P516" s="1">
        <v>-0.91851805114202456</v>
      </c>
      <c r="Q516" s="1">
        <v>2.0969999999999999E-2</v>
      </c>
      <c r="R516" s="1">
        <v>2.8010000000000001E-3</v>
      </c>
      <c r="S516" s="1">
        <v>7.4866119243127445</v>
      </c>
      <c r="T516" s="1">
        <v>9.1380000000000003E-2</v>
      </c>
      <c r="U516" s="1">
        <v>8.2470000000000002E-2</v>
      </c>
      <c r="V516" s="1">
        <v>1.1080000000000001</v>
      </c>
      <c r="W516" s="1">
        <v>0.26779999999999998</v>
      </c>
      <c r="X516" s="1">
        <v>0.32571953488372102</v>
      </c>
      <c r="Y516" s="1">
        <v>0.01</v>
      </c>
      <c r="Z516" s="1">
        <v>8.4000000000000005E-2</v>
      </c>
      <c r="AA516" s="1">
        <v>0.1196</v>
      </c>
      <c r="AB516" s="1">
        <v>0.90480000000000005</v>
      </c>
      <c r="AC516" s="1">
        <v>0.92243742690058494</v>
      </c>
      <c r="AD516" s="1">
        <v>0.69131879106452965</v>
      </c>
    </row>
    <row r="517" spans="1:30" x14ac:dyDescent="0.25">
      <c r="A517" s="60" t="s">
        <v>2012</v>
      </c>
      <c r="B517" s="1" t="s">
        <v>129</v>
      </c>
      <c r="C517" s="1">
        <v>1.8929999999999999E-2</v>
      </c>
      <c r="D517" s="1">
        <v>3.895E-3</v>
      </c>
      <c r="E517" s="1">
        <v>4.8600770218228497</v>
      </c>
      <c r="F517" s="1">
        <v>-2.4420000000000001E-2</v>
      </c>
      <c r="G517" s="1">
        <v>0.12130000000000001</v>
      </c>
      <c r="H517" s="1">
        <v>-0.20130000000000001</v>
      </c>
      <c r="I517" s="1">
        <v>0.84050000000000002</v>
      </c>
      <c r="J517" s="2">
        <v>0.89527800407332003</v>
      </c>
      <c r="K517" s="1">
        <v>0.1537</v>
      </c>
      <c r="L517" s="1">
        <v>0.15129999999999999</v>
      </c>
      <c r="M517" s="1">
        <v>1.016</v>
      </c>
      <c r="N517" s="1">
        <v>0.30959999999999999</v>
      </c>
      <c r="O517" s="1">
        <v>0.43178879999999997</v>
      </c>
      <c r="P517" s="1">
        <v>-0.91851805114202456</v>
      </c>
      <c r="Q517" s="1">
        <v>2.0969999999999999E-2</v>
      </c>
      <c r="R517" s="1">
        <v>2.8010000000000001E-3</v>
      </c>
      <c r="S517" s="1">
        <v>7.4866119243127445</v>
      </c>
      <c r="T517" s="1">
        <v>9.1380000000000003E-2</v>
      </c>
      <c r="U517" s="1">
        <v>8.2470000000000002E-2</v>
      </c>
      <c r="V517" s="1">
        <v>1.1080000000000001</v>
      </c>
      <c r="W517" s="1">
        <v>0.26779999999999998</v>
      </c>
      <c r="X517" s="1">
        <v>0.32571953488372102</v>
      </c>
      <c r="Y517" s="1">
        <v>0.01</v>
      </c>
      <c r="Z517" s="1">
        <v>8.4000000000000005E-2</v>
      </c>
      <c r="AA517" s="1">
        <v>0.1196</v>
      </c>
      <c r="AB517" s="1">
        <v>0.90480000000000005</v>
      </c>
      <c r="AC517" s="1">
        <v>0.92243742690058494</v>
      </c>
      <c r="AD517" s="1">
        <v>0.69131879106452965</v>
      </c>
    </row>
    <row r="518" spans="1:30" x14ac:dyDescent="0.25">
      <c r="A518" s="60" t="s">
        <v>2013</v>
      </c>
      <c r="B518" s="1" t="s">
        <v>126</v>
      </c>
      <c r="C518" s="1">
        <v>0.38750000000000001</v>
      </c>
      <c r="D518" s="1">
        <v>3.381E-2</v>
      </c>
      <c r="E518" s="1">
        <v>11.461106181603077</v>
      </c>
      <c r="F518" s="1">
        <v>1.9619999999999999E-2</v>
      </c>
      <c r="G518" s="1">
        <v>6.7909999999999998E-2</v>
      </c>
      <c r="H518" s="1">
        <v>0.28889999999999999</v>
      </c>
      <c r="I518" s="1">
        <v>0.77259999999999995</v>
      </c>
      <c r="J518" s="2">
        <v>0.84888613445378203</v>
      </c>
      <c r="K518" s="1">
        <v>1.1639999999999999E-2</v>
      </c>
      <c r="L518" s="1">
        <v>7.7270000000000005E-2</v>
      </c>
      <c r="M518" s="1">
        <v>0.15060000000000001</v>
      </c>
      <c r="N518" s="1">
        <v>0.88029999999999997</v>
      </c>
      <c r="O518" s="1">
        <v>0.92606706827309204</v>
      </c>
      <c r="P518" s="1">
        <v>7.757296186025818E-2</v>
      </c>
      <c r="Q518" s="1">
        <v>0.3594</v>
      </c>
      <c r="R518" s="1">
        <v>3.09E-2</v>
      </c>
      <c r="S518" s="1">
        <v>11.631067961165048</v>
      </c>
      <c r="T518" s="1">
        <v>3.3119999999999997E-2</v>
      </c>
      <c r="U518" s="1">
        <v>5.2319999999999998E-2</v>
      </c>
      <c r="V518" s="1">
        <v>0.63300000000000001</v>
      </c>
      <c r="W518" s="1">
        <v>0.52680000000000005</v>
      </c>
      <c r="X518" s="1">
        <v>0.58496050955414003</v>
      </c>
      <c r="Y518" s="1">
        <v>5.8999999999999999E-3</v>
      </c>
      <c r="Z518" s="1">
        <v>5.1700000000000003E-2</v>
      </c>
      <c r="AA518" s="1">
        <v>0.1142</v>
      </c>
      <c r="AB518" s="1">
        <v>0.90910000000000002</v>
      </c>
      <c r="AC518" s="1">
        <v>0.92501809338521401</v>
      </c>
      <c r="AD518" s="1">
        <v>0.37006546237188309</v>
      </c>
    </row>
    <row r="519" spans="1:30" x14ac:dyDescent="0.25">
      <c r="A519" s="60" t="s">
        <v>2014</v>
      </c>
      <c r="B519" s="1" t="s">
        <v>117</v>
      </c>
      <c r="C519" s="1">
        <v>0.29289999999999999</v>
      </c>
      <c r="D519" s="1">
        <v>3.4099999999999998E-2</v>
      </c>
      <c r="E519" s="1">
        <v>8.5894428152492672</v>
      </c>
      <c r="F519" s="1">
        <v>3.0020000000000002E-2</v>
      </c>
      <c r="G519" s="1">
        <v>6.3570000000000002E-2</v>
      </c>
      <c r="H519" s="1">
        <v>0.47220000000000001</v>
      </c>
      <c r="I519" s="1">
        <v>0.63680000000000003</v>
      </c>
      <c r="J519" s="2">
        <v>0.748418876404494</v>
      </c>
      <c r="K519" s="1">
        <v>3.6449999999999998E-3</v>
      </c>
      <c r="L519" s="1">
        <v>7.4730000000000005E-2</v>
      </c>
      <c r="M519" s="1">
        <v>4.8779999999999997E-2</v>
      </c>
      <c r="N519" s="1">
        <v>0.96109999999999995</v>
      </c>
      <c r="O519" s="1">
        <v>0.979834892787524</v>
      </c>
      <c r="P519" s="1">
        <v>0.26882886949555623</v>
      </c>
      <c r="Q519" s="1">
        <v>0.3463</v>
      </c>
      <c r="R519" s="1">
        <v>4.0489999999999998E-2</v>
      </c>
      <c r="S519" s="1">
        <v>8.5527290689059026</v>
      </c>
      <c r="T519" s="1">
        <v>2.9350000000000001E-2</v>
      </c>
      <c r="U519" s="1">
        <v>4.725E-2</v>
      </c>
      <c r="V519" s="1">
        <v>0.62129999999999996</v>
      </c>
      <c r="W519" s="1">
        <v>0.53439999999999999</v>
      </c>
      <c r="X519" s="1">
        <v>0.59089048625792795</v>
      </c>
      <c r="Y519" s="1">
        <v>-5.4000000000000003E-3</v>
      </c>
      <c r="Z519" s="1">
        <v>4.8599999999999997E-2</v>
      </c>
      <c r="AA519" s="1">
        <v>-0.111</v>
      </c>
      <c r="AB519" s="1">
        <v>0.91159999999999997</v>
      </c>
      <c r="AC519" s="1">
        <v>0.92576077669902901</v>
      </c>
      <c r="AD519" s="1">
        <v>0.51266611993418665</v>
      </c>
    </row>
    <row r="520" spans="1:30" x14ac:dyDescent="0.25">
      <c r="A520" s="60">
        <v>30150</v>
      </c>
      <c r="B520" s="1" t="s">
        <v>124</v>
      </c>
      <c r="C520" s="1">
        <v>0.17</v>
      </c>
      <c r="D520" s="1">
        <v>2.1069999999999998E-2</v>
      </c>
      <c r="E520" s="1">
        <v>8.0683436165163744</v>
      </c>
      <c r="F520" s="1">
        <v>0.1203</v>
      </c>
      <c r="G520" s="1">
        <v>5.4039999999999998E-2</v>
      </c>
      <c r="H520" s="1">
        <v>2.226</v>
      </c>
      <c r="I520" s="1">
        <v>2.6030000000000001E-2</v>
      </c>
      <c r="J520" s="2">
        <v>5.9709166666666702E-2</v>
      </c>
      <c r="K520" s="1">
        <v>0.1242</v>
      </c>
      <c r="L520" s="1">
        <v>6.9959999999999994E-2</v>
      </c>
      <c r="M520" s="1">
        <v>1.776</v>
      </c>
      <c r="N520" s="1">
        <v>7.5789999999999996E-2</v>
      </c>
      <c r="O520" s="1">
        <v>0.138595</v>
      </c>
      <c r="P520" s="1">
        <v>-4.4117186387510769E-2</v>
      </c>
      <c r="Q520" s="1">
        <v>0.1663</v>
      </c>
      <c r="R520" s="1">
        <v>2.0039999999999999E-2</v>
      </c>
      <c r="S520" s="1">
        <v>8.298403193612776</v>
      </c>
      <c r="T520" s="1">
        <v>4.8370000000000003E-2</v>
      </c>
      <c r="U520" s="1">
        <v>4.0189999999999997E-2</v>
      </c>
      <c r="V520" s="1">
        <v>1.204</v>
      </c>
      <c r="W520" s="1">
        <v>0.22869999999999999</v>
      </c>
      <c r="X520" s="1">
        <v>0.28584009546539402</v>
      </c>
      <c r="Y520" s="1">
        <v>3.5000000000000001E-3</v>
      </c>
      <c r="Z520" s="1">
        <v>4.7500000000000001E-2</v>
      </c>
      <c r="AA520" s="1">
        <v>7.3899999999999993E-2</v>
      </c>
      <c r="AB520" s="1">
        <v>0.94110000000000005</v>
      </c>
      <c r="AC520" s="1">
        <v>0.95303346228239805</v>
      </c>
      <c r="AD520" s="1">
        <v>0.72113606766094096</v>
      </c>
    </row>
    <row r="521" spans="1:30" x14ac:dyDescent="0.25">
      <c r="A521" s="60" t="s">
        <v>2015</v>
      </c>
      <c r="B521" s="1" t="s">
        <v>117</v>
      </c>
      <c r="C521" s="1">
        <v>0.26419999999999999</v>
      </c>
      <c r="D521" s="1">
        <v>3.1390000000000001E-2</v>
      </c>
      <c r="E521" s="1">
        <v>8.4166932143994888</v>
      </c>
      <c r="F521" s="1">
        <v>7.5200000000000003E-2</v>
      </c>
      <c r="G521" s="1">
        <v>6.5180000000000002E-2</v>
      </c>
      <c r="H521" s="1">
        <v>1.1539999999999999</v>
      </c>
      <c r="I521" s="1">
        <v>0.2487</v>
      </c>
      <c r="J521" s="2">
        <v>0.37269369627507198</v>
      </c>
      <c r="K521" s="1">
        <v>6.5210000000000004E-2</v>
      </c>
      <c r="L521" s="1">
        <v>7.7450000000000005E-2</v>
      </c>
      <c r="M521" s="1">
        <v>0.84189999999999998</v>
      </c>
      <c r="N521" s="1">
        <v>0.39979999999999999</v>
      </c>
      <c r="O521" s="1">
        <v>0.520137810945274</v>
      </c>
      <c r="P521" s="1">
        <v>9.8688943490557166E-2</v>
      </c>
      <c r="Q521" s="1">
        <v>0.30330000000000001</v>
      </c>
      <c r="R521" s="1">
        <v>3.6790000000000003E-2</v>
      </c>
      <c r="S521" s="1">
        <v>8.2440880674096224</v>
      </c>
      <c r="T521" s="1">
        <v>4.7780000000000003E-2</v>
      </c>
      <c r="U521" s="1">
        <v>4.9590000000000002E-2</v>
      </c>
      <c r="V521" s="1">
        <v>0.96350000000000002</v>
      </c>
      <c r="W521" s="1">
        <v>0.33529999999999999</v>
      </c>
      <c r="X521" s="1">
        <v>0.39585079006772</v>
      </c>
      <c r="Y521" s="1">
        <v>3.8E-3</v>
      </c>
      <c r="Z521" s="1">
        <v>5.1999999999999998E-2</v>
      </c>
      <c r="AA521" s="1">
        <v>7.2599999999999998E-2</v>
      </c>
      <c r="AB521" s="1">
        <v>0.94210000000000005</v>
      </c>
      <c r="AC521" s="1">
        <v>0.95303346228239805</v>
      </c>
      <c r="AD521" s="1">
        <v>0.61206436138156239</v>
      </c>
    </row>
    <row r="522" spans="1:30" x14ac:dyDescent="0.25">
      <c r="A522" s="60" t="s">
        <v>2016</v>
      </c>
      <c r="B522" s="1" t="s">
        <v>126</v>
      </c>
      <c r="C522" s="1">
        <v>0.37240000000000001</v>
      </c>
      <c r="D522" s="1">
        <v>3.2190000000000003E-2</v>
      </c>
      <c r="E522" s="1">
        <v>11.568810189499844</v>
      </c>
      <c r="F522" s="1">
        <v>3.9410000000000001E-2</v>
      </c>
      <c r="G522" s="1">
        <v>7.2999999999999995E-2</v>
      </c>
      <c r="H522" s="1">
        <v>0.53990000000000005</v>
      </c>
      <c r="I522" s="1">
        <v>0.58930000000000005</v>
      </c>
      <c r="J522" s="2">
        <v>0.70527208237986305</v>
      </c>
      <c r="K522" s="1">
        <v>3.108E-2</v>
      </c>
      <c r="L522" s="1">
        <v>7.3859999999999995E-2</v>
      </c>
      <c r="M522" s="1">
        <v>0.42080000000000001</v>
      </c>
      <c r="N522" s="1">
        <v>0.67390000000000005</v>
      </c>
      <c r="O522" s="1">
        <v>0.76123045356371499</v>
      </c>
      <c r="P522" s="1">
        <v>8.0213788604239097E-2</v>
      </c>
      <c r="Q522" s="1">
        <v>0.32769999999999999</v>
      </c>
      <c r="R522" s="1">
        <v>3.109E-2</v>
      </c>
      <c r="S522" s="1">
        <v>10.540366677388228</v>
      </c>
      <c r="T522" s="1">
        <v>1.7389999999999999E-2</v>
      </c>
      <c r="U522" s="1">
        <v>5.3530000000000001E-2</v>
      </c>
      <c r="V522" s="1">
        <v>0.32490000000000002</v>
      </c>
      <c r="W522" s="1">
        <v>0.74529999999999996</v>
      </c>
      <c r="X522" s="1">
        <v>0.78905242914979701</v>
      </c>
      <c r="Y522" s="1">
        <v>-3.3E-3</v>
      </c>
      <c r="Z522" s="1">
        <v>5.1900000000000002E-2</v>
      </c>
      <c r="AA522" s="1">
        <v>-6.4399999999999999E-2</v>
      </c>
      <c r="AB522" s="1">
        <v>0.94869999999999999</v>
      </c>
      <c r="AC522" s="1">
        <v>0.95785733590733602</v>
      </c>
      <c r="AD522" s="1">
        <v>0.27749769761169835</v>
      </c>
    </row>
    <row r="523" spans="1:30" x14ac:dyDescent="0.25">
      <c r="A523" s="60">
        <v>1031</v>
      </c>
      <c r="B523" s="1" t="s">
        <v>114</v>
      </c>
      <c r="C523" s="1">
        <v>3.3180000000000001E-2</v>
      </c>
      <c r="D523" s="1">
        <v>3.6449999999999998E-3</v>
      </c>
      <c r="E523" s="1">
        <v>9.1028806584362147</v>
      </c>
      <c r="F523" s="1">
        <v>2.7650000000000001E-2</v>
      </c>
      <c r="G523" s="1">
        <v>9.4500000000000001E-2</v>
      </c>
      <c r="H523" s="1">
        <v>0.29260000000000003</v>
      </c>
      <c r="I523" s="1">
        <v>0.76990000000000003</v>
      </c>
      <c r="J523" s="2">
        <v>0.84888613445378203</v>
      </c>
      <c r="K523" s="1">
        <v>-5.527E-2</v>
      </c>
      <c r="L523" s="1">
        <v>0.1053</v>
      </c>
      <c r="M523" s="1">
        <v>-0.52500000000000002</v>
      </c>
      <c r="N523" s="1">
        <v>0.59960000000000002</v>
      </c>
      <c r="O523" s="1">
        <v>0.71270636363636397</v>
      </c>
      <c r="P523" s="1">
        <v>0.58606429405471006</v>
      </c>
      <c r="Q523" s="1">
        <v>4.5539999999999997E-2</v>
      </c>
      <c r="R523" s="1">
        <v>3.4489999999999998E-3</v>
      </c>
      <c r="S523" s="1">
        <v>13.203827196288779</v>
      </c>
      <c r="T523" s="1">
        <v>8.5900000000000004E-2</v>
      </c>
      <c r="U523" s="1">
        <v>6.9510000000000002E-2</v>
      </c>
      <c r="V523" s="1">
        <v>1.236</v>
      </c>
      <c r="W523" s="1">
        <v>0.21659999999999999</v>
      </c>
      <c r="X523" s="1">
        <v>0.274290072639225</v>
      </c>
      <c r="Y523" s="1">
        <v>4.0000000000000001E-3</v>
      </c>
      <c r="Z523" s="1">
        <v>6.7500000000000004E-2</v>
      </c>
      <c r="AA523" s="1">
        <v>5.8700000000000002E-2</v>
      </c>
      <c r="AB523" s="1">
        <v>0.95320000000000005</v>
      </c>
      <c r="AC523" s="1">
        <v>0.96054643545279395</v>
      </c>
      <c r="AD523" s="1">
        <v>0.84527865701245242</v>
      </c>
    </row>
    <row r="524" spans="1:30" x14ac:dyDescent="0.25">
      <c r="A524" s="60" t="s">
        <v>2017</v>
      </c>
      <c r="B524" s="1" t="s">
        <v>120</v>
      </c>
      <c r="C524" s="1">
        <v>4.1770000000000002E-2</v>
      </c>
      <c r="D524" s="1">
        <v>3.8110000000000002E-3</v>
      </c>
      <c r="E524" s="1">
        <v>10.960377853581736</v>
      </c>
      <c r="F524" s="1">
        <v>-5.1159999999999997E-2</v>
      </c>
      <c r="G524" s="1">
        <v>9.0520000000000003E-2</v>
      </c>
      <c r="H524" s="1">
        <v>-0.56520000000000004</v>
      </c>
      <c r="I524" s="1">
        <v>0.57189999999999996</v>
      </c>
      <c r="J524" s="2">
        <v>0.69506821345707603</v>
      </c>
      <c r="K524" s="1">
        <v>-8.7090000000000001E-2</v>
      </c>
      <c r="L524" s="1">
        <v>0.1027</v>
      </c>
      <c r="M524" s="1">
        <v>-0.84819999999999995</v>
      </c>
      <c r="N524" s="1">
        <v>0.39629999999999999</v>
      </c>
      <c r="O524" s="1">
        <v>0.51842374999999996</v>
      </c>
      <c r="P524" s="1">
        <v>0.26245749435606558</v>
      </c>
      <c r="Q524" s="1">
        <v>3.6659999999999998E-2</v>
      </c>
      <c r="R524" s="1">
        <v>3.6900000000000001E-3</v>
      </c>
      <c r="S524" s="1">
        <v>9.9349593495934947</v>
      </c>
      <c r="T524" s="1">
        <v>-8.7410000000000002E-2</v>
      </c>
      <c r="U524" s="1">
        <v>7.775E-2</v>
      </c>
      <c r="V524" s="1">
        <v>-1.1240000000000001</v>
      </c>
      <c r="W524" s="1">
        <v>0.26090000000000002</v>
      </c>
      <c r="X524" s="1">
        <v>0.31955667447306801</v>
      </c>
      <c r="Y524" s="1">
        <v>-3.5000000000000001E-3</v>
      </c>
      <c r="Z524" s="1">
        <v>7.7100000000000002E-2</v>
      </c>
      <c r="AA524" s="1">
        <v>-4.53E-2</v>
      </c>
      <c r="AB524" s="1">
        <v>0.96389999999999998</v>
      </c>
      <c r="AC524" s="1">
        <v>0.96780095969289803</v>
      </c>
      <c r="AD524" s="1">
        <v>-0.76632621622953234</v>
      </c>
    </row>
    <row r="525" spans="1:30" x14ac:dyDescent="0.25">
      <c r="A525" s="60" t="s">
        <v>2018</v>
      </c>
      <c r="B525" s="1" t="s">
        <v>120</v>
      </c>
      <c r="C525" s="1">
        <v>3.4930000000000003E-2</v>
      </c>
      <c r="D525" s="1">
        <v>4.163E-3</v>
      </c>
      <c r="E525" s="1">
        <v>8.390583713668029</v>
      </c>
      <c r="F525" s="1">
        <v>6.4339999999999994E-2</v>
      </c>
      <c r="G525" s="1">
        <v>9.919E-2</v>
      </c>
      <c r="H525" s="1">
        <v>0.64859999999999995</v>
      </c>
      <c r="I525" s="1">
        <v>0.51659999999999995</v>
      </c>
      <c r="J525" s="2">
        <v>0.64329000000000003</v>
      </c>
      <c r="K525" s="1">
        <v>-5.4899999999999997E-2</v>
      </c>
      <c r="L525" s="1">
        <v>0.1178</v>
      </c>
      <c r="M525" s="1">
        <v>-0.4662</v>
      </c>
      <c r="N525" s="1">
        <v>0.6411</v>
      </c>
      <c r="O525" s="1">
        <v>0.74180376106194701</v>
      </c>
      <c r="P525" s="1">
        <v>0.77429394014144348</v>
      </c>
      <c r="Q525" s="1">
        <v>3.1519999999999999E-2</v>
      </c>
      <c r="R525" s="1">
        <v>2.9970000000000001E-3</v>
      </c>
      <c r="S525" s="1">
        <v>10.517183850517183</v>
      </c>
      <c r="T525" s="1">
        <v>2.4510000000000001E-2</v>
      </c>
      <c r="U525" s="1">
        <v>6.9190000000000002E-2</v>
      </c>
      <c r="V525" s="1">
        <v>0.35420000000000001</v>
      </c>
      <c r="W525" s="1">
        <v>0.72319999999999995</v>
      </c>
      <c r="X525" s="1">
        <v>0.76720811359026397</v>
      </c>
      <c r="Y525" s="1">
        <v>3.3999999999999998E-3</v>
      </c>
      <c r="Z525" s="1">
        <v>7.5800000000000006E-2</v>
      </c>
      <c r="AA525" s="1">
        <v>4.4900000000000002E-2</v>
      </c>
      <c r="AB525" s="1">
        <v>0.96409999999999996</v>
      </c>
      <c r="AC525" s="1">
        <v>0.96780095969289803</v>
      </c>
      <c r="AD525" s="1">
        <v>0.20569054704900835</v>
      </c>
    </row>
    <row r="526" spans="1:30" x14ac:dyDescent="0.25">
      <c r="A526" s="60" t="s">
        <v>2019</v>
      </c>
      <c r="B526" s="1" t="s">
        <v>126</v>
      </c>
      <c r="C526" s="1">
        <v>0.35339999999999999</v>
      </c>
      <c r="D526" s="1">
        <v>3.116E-2</v>
      </c>
      <c r="E526" s="1">
        <v>11.341463414634147</v>
      </c>
      <c r="F526" s="1">
        <v>3.3930000000000002E-2</v>
      </c>
      <c r="G526" s="1">
        <v>7.4230000000000004E-2</v>
      </c>
      <c r="H526" s="1">
        <v>0.45710000000000001</v>
      </c>
      <c r="I526" s="1">
        <v>0.64759999999999995</v>
      </c>
      <c r="J526" s="2">
        <v>0.75829149888143199</v>
      </c>
      <c r="K526" s="1">
        <v>3.5069999999999997E-2</v>
      </c>
      <c r="L526" s="1">
        <v>7.4999999999999997E-2</v>
      </c>
      <c r="M526" s="1">
        <v>0.4677</v>
      </c>
      <c r="N526" s="1">
        <v>0.64</v>
      </c>
      <c r="O526" s="1">
        <v>0.74180376106194701</v>
      </c>
      <c r="P526" s="1">
        <v>-1.0803337131177235E-2</v>
      </c>
      <c r="Q526" s="1">
        <v>0.3251</v>
      </c>
      <c r="R526" s="1">
        <v>3.083E-2</v>
      </c>
      <c r="S526" s="1">
        <v>10.544923775543301</v>
      </c>
      <c r="T526" s="1">
        <v>2.3480000000000001E-2</v>
      </c>
      <c r="U526" s="1">
        <v>5.3749999999999999E-2</v>
      </c>
      <c r="V526" s="1">
        <v>0.43690000000000001</v>
      </c>
      <c r="W526" s="1">
        <v>0.66220000000000001</v>
      </c>
      <c r="X526" s="1">
        <v>0.70824253578732099</v>
      </c>
      <c r="Y526" s="1">
        <v>-1.1000000000000001E-3</v>
      </c>
      <c r="Z526" s="1">
        <v>5.2699999999999997E-2</v>
      </c>
      <c r="AA526" s="1">
        <v>-2.1499999999999998E-2</v>
      </c>
      <c r="AB526" s="1">
        <v>0.9829</v>
      </c>
      <c r="AC526" s="1">
        <v>0.98478295019157103</v>
      </c>
      <c r="AD526" s="1">
        <v>0.32653526017358814</v>
      </c>
    </row>
    <row r="527" spans="1:30" x14ac:dyDescent="0.25">
      <c r="A527" s="60" t="s">
        <v>2020</v>
      </c>
      <c r="B527" s="1" t="s">
        <v>123</v>
      </c>
      <c r="C527" s="1">
        <v>1.9699999999999999E-2</v>
      </c>
      <c r="D527" s="1">
        <v>3.1809999999999998E-3</v>
      </c>
      <c r="E527" s="1">
        <v>6.1930210625589437</v>
      </c>
      <c r="F527" s="1">
        <v>0.1216</v>
      </c>
      <c r="G527" s="1">
        <v>0.1152</v>
      </c>
      <c r="H527" s="1">
        <v>1.0549999999999999</v>
      </c>
      <c r="I527" s="1">
        <v>0.2913</v>
      </c>
      <c r="J527" s="2">
        <v>0.42202188365651</v>
      </c>
      <c r="K527" s="1">
        <v>0.113</v>
      </c>
      <c r="L527" s="1">
        <v>0.13320000000000001</v>
      </c>
      <c r="M527" s="1">
        <v>0.8478</v>
      </c>
      <c r="N527" s="1">
        <v>0.39650000000000002</v>
      </c>
      <c r="O527" s="1">
        <v>0.51842374999999996</v>
      </c>
      <c r="P527" s="1">
        <v>4.8834258882045331E-2</v>
      </c>
      <c r="Q527" s="1">
        <v>1.3469999999999999E-2</v>
      </c>
      <c r="R527" s="1">
        <v>2.725E-3</v>
      </c>
      <c r="S527" s="1">
        <v>4.9431192660550458</v>
      </c>
      <c r="T527" s="1">
        <v>-8.2159999999999997E-2</v>
      </c>
      <c r="U527" s="1">
        <v>0.1026</v>
      </c>
      <c r="V527" s="1">
        <v>-0.80079999999999996</v>
      </c>
      <c r="W527" s="1">
        <v>0.42320000000000002</v>
      </c>
      <c r="X527" s="1">
        <v>0.48538070175438602</v>
      </c>
      <c r="Y527" s="1">
        <v>4.0000000000000002E-4</v>
      </c>
      <c r="Z527" s="1">
        <v>0.10879999999999999</v>
      </c>
      <c r="AA527" s="1">
        <v>3.8E-3</v>
      </c>
      <c r="AB527" s="1">
        <v>0.997</v>
      </c>
      <c r="AC527" s="1">
        <v>0.997</v>
      </c>
      <c r="AD527" s="1">
        <v>-0.55206854163102448</v>
      </c>
    </row>
  </sheetData>
  <mergeCells count="6">
    <mergeCell ref="F3:J3"/>
    <mergeCell ref="K3:O3"/>
    <mergeCell ref="Y3:AC3"/>
    <mergeCell ref="T3:X3"/>
    <mergeCell ref="C3:E3"/>
    <mergeCell ref="Q3:S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workbookViewId="0">
      <selection activeCell="C16" sqref="C16"/>
    </sheetView>
  </sheetViews>
  <sheetFormatPr defaultRowHeight="15" x14ac:dyDescent="0.25"/>
  <cols>
    <col min="1" max="1" width="16.85546875" bestFit="1" customWidth="1"/>
    <col min="2" max="2" width="12" style="31" bestFit="1" customWidth="1"/>
    <col min="3" max="3" width="15.5703125" style="31" bestFit="1" customWidth="1"/>
    <col min="4" max="4" width="14.28515625" style="31" bestFit="1" customWidth="1"/>
    <col min="5" max="5" width="12" style="31" bestFit="1" customWidth="1"/>
    <col min="6" max="6" width="15.5703125" style="31" bestFit="1" customWidth="1"/>
    <col min="7" max="7" width="14.28515625" style="31" bestFit="1" customWidth="1"/>
    <col min="8" max="8" width="12" style="31" bestFit="1" customWidth="1"/>
    <col min="9" max="9" width="15.5703125" style="31" bestFit="1" customWidth="1"/>
    <col min="10" max="10" width="14.28515625" style="31" bestFit="1" customWidth="1"/>
    <col min="11" max="11" width="8.28515625" style="31" bestFit="1" customWidth="1"/>
    <col min="12" max="12" width="15.5703125" style="31" bestFit="1" customWidth="1"/>
    <col min="13" max="13" width="14.28515625" style="31" bestFit="1" customWidth="1"/>
    <col min="14" max="14" width="8.28515625" style="31" bestFit="1" customWidth="1"/>
    <col min="15" max="15" width="15.5703125" style="31" bestFit="1" customWidth="1"/>
    <col min="16" max="16" width="14.28515625" style="31" bestFit="1" customWidth="1"/>
    <col min="17" max="17" width="8.28515625" style="31" bestFit="1" customWidth="1"/>
    <col min="18" max="18" width="15.5703125" style="31" bestFit="1" customWidth="1"/>
    <col min="19" max="19" width="14.28515625" style="31" bestFit="1" customWidth="1"/>
  </cols>
  <sheetData>
    <row r="1" spans="1:19" s="29" customFormat="1" x14ac:dyDescent="0.25">
      <c r="A1" s="29" t="s">
        <v>2259</v>
      </c>
      <c r="B1" s="32"/>
      <c r="C1" s="32"/>
      <c r="D1" s="32"/>
      <c r="E1" s="32"/>
      <c r="F1" s="32"/>
      <c r="G1" s="32"/>
      <c r="H1" s="32"/>
      <c r="I1" s="32"/>
      <c r="J1" s="32"/>
      <c r="K1" s="32"/>
      <c r="L1" s="32"/>
      <c r="M1" s="32"/>
      <c r="N1" s="32"/>
      <c r="O1" s="32"/>
      <c r="P1" s="32"/>
      <c r="Q1" s="32"/>
      <c r="R1" s="32"/>
      <c r="S1" s="32"/>
    </row>
    <row r="2" spans="1:19" s="29" customFormat="1" x14ac:dyDescent="0.25">
      <c r="B2" s="32"/>
      <c r="C2" s="32"/>
      <c r="D2" s="32"/>
      <c r="E2" s="32"/>
      <c r="F2" s="32"/>
      <c r="G2" s="32"/>
      <c r="H2" s="32"/>
      <c r="I2" s="32"/>
      <c r="J2" s="32"/>
      <c r="K2" s="32"/>
      <c r="L2" s="32"/>
      <c r="M2" s="32"/>
      <c r="N2" s="32"/>
      <c r="O2" s="32"/>
      <c r="P2" s="32"/>
      <c r="Q2" s="32"/>
      <c r="R2" s="32"/>
      <c r="S2" s="32"/>
    </row>
    <row r="3" spans="1:19" s="27" customFormat="1" x14ac:dyDescent="0.25">
      <c r="B3" s="89" t="s">
        <v>133</v>
      </c>
      <c r="C3" s="90"/>
      <c r="D3" s="90"/>
      <c r="E3" s="90" t="s">
        <v>134</v>
      </c>
      <c r="F3" s="90"/>
      <c r="G3" s="90"/>
      <c r="H3" s="90" t="s">
        <v>135</v>
      </c>
      <c r="I3" s="90"/>
      <c r="J3" s="91"/>
      <c r="K3" s="89" t="s">
        <v>139</v>
      </c>
      <c r="L3" s="90"/>
      <c r="M3" s="90"/>
      <c r="N3" s="90" t="s">
        <v>140</v>
      </c>
      <c r="O3" s="90"/>
      <c r="P3" s="90"/>
      <c r="Q3" s="90" t="s">
        <v>141</v>
      </c>
      <c r="R3" s="90"/>
      <c r="S3" s="91"/>
    </row>
    <row r="4" spans="1:19" x14ac:dyDescent="0.25">
      <c r="A4" t="s">
        <v>109</v>
      </c>
      <c r="B4" s="92" t="s">
        <v>110</v>
      </c>
      <c r="C4" s="9" t="s">
        <v>111</v>
      </c>
      <c r="D4" s="9" t="s">
        <v>112</v>
      </c>
      <c r="E4" s="9" t="s">
        <v>110</v>
      </c>
      <c r="F4" s="9" t="s">
        <v>111</v>
      </c>
      <c r="G4" s="9" t="s">
        <v>112</v>
      </c>
      <c r="H4" s="9" t="s">
        <v>110</v>
      </c>
      <c r="I4" s="9" t="s">
        <v>111</v>
      </c>
      <c r="J4" s="93" t="s">
        <v>112</v>
      </c>
      <c r="K4" s="92" t="s">
        <v>110</v>
      </c>
      <c r="L4" s="9" t="s">
        <v>111</v>
      </c>
      <c r="M4" s="9" t="s">
        <v>112</v>
      </c>
      <c r="N4" s="9" t="s">
        <v>110</v>
      </c>
      <c r="O4" s="9" t="s">
        <v>111</v>
      </c>
      <c r="P4" s="9" t="s">
        <v>112</v>
      </c>
      <c r="Q4" s="9" t="s">
        <v>110</v>
      </c>
      <c r="R4" s="9" t="s">
        <v>111</v>
      </c>
      <c r="S4" s="93" t="s">
        <v>112</v>
      </c>
    </row>
    <row r="5" spans="1:19" x14ac:dyDescent="0.25">
      <c r="A5" t="s">
        <v>117</v>
      </c>
      <c r="B5" s="33">
        <v>5.6257135225484908E-2</v>
      </c>
      <c r="C5" s="34">
        <v>0.79340096709964913</v>
      </c>
      <c r="D5" s="34">
        <v>1.2603967495219885</v>
      </c>
      <c r="E5" s="34">
        <v>0.43785276432522996</v>
      </c>
      <c r="F5" s="34">
        <v>0</v>
      </c>
      <c r="G5" s="34" t="s">
        <v>138</v>
      </c>
      <c r="H5" s="34">
        <v>0.29673212604017674</v>
      </c>
      <c r="I5" s="34">
        <v>0.94841269841269837</v>
      </c>
      <c r="J5" s="35">
        <v>1.0543933054393306</v>
      </c>
      <c r="K5" s="33">
        <v>0.11501106615386701</v>
      </c>
      <c r="L5" s="34">
        <v>1.008224479922593</v>
      </c>
      <c r="M5" s="34">
        <v>0.99184261036468346</v>
      </c>
      <c r="N5" s="45">
        <v>9.670559113717582E-5</v>
      </c>
      <c r="O5" s="45">
        <v>3.640810621942697</v>
      </c>
      <c r="P5" s="45">
        <v>0.27466410748560466</v>
      </c>
      <c r="Q5" s="37">
        <v>0.16866788453781176</v>
      </c>
      <c r="R5" s="37">
        <v>0</v>
      </c>
      <c r="S5" s="35" t="s">
        <v>138</v>
      </c>
    </row>
    <row r="6" spans="1:19" x14ac:dyDescent="0.25">
      <c r="A6" t="s">
        <v>118</v>
      </c>
      <c r="B6" s="36">
        <v>3.6281409005662041E-2</v>
      </c>
      <c r="C6" s="37">
        <v>0.63712501903456686</v>
      </c>
      <c r="D6" s="37">
        <v>1.569550669216061</v>
      </c>
      <c r="E6" s="34">
        <v>7.3459852480685955E-2</v>
      </c>
      <c r="F6" s="34">
        <v>3.9818181818181824</v>
      </c>
      <c r="G6" s="34">
        <v>0.25114155251141551</v>
      </c>
      <c r="H6" s="34">
        <v>9.6821971659902209E-2</v>
      </c>
      <c r="I6" s="34">
        <v>2.3279220779220777</v>
      </c>
      <c r="J6" s="35">
        <v>0.42956764295676431</v>
      </c>
      <c r="K6" s="33">
        <v>4.6222390506791338E-3</v>
      </c>
      <c r="L6" s="34">
        <v>0.57831057831057842</v>
      </c>
      <c r="M6" s="34">
        <v>1.7291746641074852</v>
      </c>
      <c r="N6" s="37">
        <v>0.31437261283191131</v>
      </c>
      <c r="O6" s="37">
        <v>0.58473625140291807</v>
      </c>
      <c r="P6" s="37">
        <v>1.710172744721689</v>
      </c>
      <c r="Q6" s="45">
        <v>3.5586932454177406E-2</v>
      </c>
      <c r="R6" s="45">
        <v>3.6428571428571428</v>
      </c>
      <c r="S6" s="46">
        <v>0.27450980392156865</v>
      </c>
    </row>
    <row r="7" spans="1:19" x14ac:dyDescent="0.25">
      <c r="A7" t="s">
        <v>127</v>
      </c>
      <c r="B7" s="36">
        <v>2.5992813226533337E-2</v>
      </c>
      <c r="C7" s="37">
        <v>0.47784376427592506</v>
      </c>
      <c r="D7" s="37">
        <v>2.092734225621415</v>
      </c>
      <c r="E7" s="34">
        <v>0.8283866540463487</v>
      </c>
      <c r="F7" s="34">
        <v>0</v>
      </c>
      <c r="G7" s="34" t="s">
        <v>138</v>
      </c>
      <c r="H7" s="38">
        <v>4.3426996245335127E-4</v>
      </c>
      <c r="I7" s="38">
        <v>4.6558441558441555</v>
      </c>
      <c r="J7" s="39">
        <v>0.21478382147838215</v>
      </c>
      <c r="K7" s="33">
        <v>9.507579829550597E-2</v>
      </c>
      <c r="L7" s="34">
        <v>0.78071928071928076</v>
      </c>
      <c r="M7" s="34">
        <v>1.2808701215611005</v>
      </c>
      <c r="N7" s="37">
        <v>0.37988896503511249</v>
      </c>
      <c r="O7" s="37">
        <v>0.87710437710437705</v>
      </c>
      <c r="P7" s="37">
        <v>1.1401151631477928</v>
      </c>
      <c r="Q7" s="37">
        <v>0.37923726692666665</v>
      </c>
      <c r="R7" s="37">
        <v>1.3076923076923075</v>
      </c>
      <c r="S7" s="41">
        <v>0.76470588235294135</v>
      </c>
    </row>
    <row r="8" spans="1:19" x14ac:dyDescent="0.25">
      <c r="A8" t="s">
        <v>122</v>
      </c>
      <c r="B8" s="36">
        <v>0.20983834828268599</v>
      </c>
      <c r="C8" s="34">
        <v>0</v>
      </c>
      <c r="D8" s="34" t="s">
        <v>138</v>
      </c>
      <c r="E8" s="34" t="s">
        <v>138</v>
      </c>
      <c r="F8" s="34" t="s">
        <v>138</v>
      </c>
      <c r="G8" s="34" t="s">
        <v>138</v>
      </c>
      <c r="H8" s="34" t="s">
        <v>138</v>
      </c>
      <c r="I8" s="34" t="s">
        <v>138</v>
      </c>
      <c r="J8" s="35" t="s">
        <v>138</v>
      </c>
      <c r="K8" s="33">
        <v>2.4821587659290809E-3</v>
      </c>
      <c r="L8" s="34">
        <v>0</v>
      </c>
      <c r="M8" s="34" t="s">
        <v>138</v>
      </c>
      <c r="N8" s="37">
        <v>0.28890176699902531</v>
      </c>
      <c r="O8" s="37">
        <v>2.4120370370370372</v>
      </c>
      <c r="P8" s="37">
        <v>0.41458733205374276</v>
      </c>
      <c r="Q8" s="37" t="s">
        <v>138</v>
      </c>
      <c r="R8" s="37" t="s">
        <v>138</v>
      </c>
      <c r="S8" s="35" t="s">
        <v>138</v>
      </c>
    </row>
    <row r="9" spans="1:19" x14ac:dyDescent="0.25">
      <c r="A9" t="s">
        <v>116</v>
      </c>
      <c r="B9" s="33">
        <v>6.342216794520078E-2</v>
      </c>
      <c r="C9" s="34">
        <v>1.8772433596554199</v>
      </c>
      <c r="D9" s="34">
        <v>0.53269598470363289</v>
      </c>
      <c r="E9" s="34">
        <v>0.78985704223023978</v>
      </c>
      <c r="F9" s="34">
        <v>0</v>
      </c>
      <c r="G9" s="34" t="s">
        <v>138</v>
      </c>
      <c r="H9" s="34">
        <v>0.5333086739778411</v>
      </c>
      <c r="I9" s="34">
        <v>0</v>
      </c>
      <c r="J9" s="35" t="s">
        <v>138</v>
      </c>
      <c r="K9" s="33">
        <v>0.18788804893143918</v>
      </c>
      <c r="L9" s="34">
        <v>1.3631606488749346</v>
      </c>
      <c r="M9" s="34">
        <v>0.73358925143953935</v>
      </c>
      <c r="N9" s="37">
        <v>0.26625731497502386</v>
      </c>
      <c r="O9" s="37">
        <v>2.7566137566137563</v>
      </c>
      <c r="P9" s="37">
        <v>0.36276391554702497</v>
      </c>
      <c r="Q9" s="37">
        <v>0.73698593013202973</v>
      </c>
      <c r="R9" s="37">
        <v>0</v>
      </c>
      <c r="S9" s="35" t="s">
        <v>138</v>
      </c>
    </row>
    <row r="10" spans="1:19" x14ac:dyDescent="0.25">
      <c r="A10" t="s">
        <v>114</v>
      </c>
      <c r="B10" s="40">
        <v>4.5360430535553962E-3</v>
      </c>
      <c r="C10" s="38">
        <v>1.2569368582040636</v>
      </c>
      <c r="D10" s="38">
        <v>0.7955849122197115</v>
      </c>
      <c r="E10" s="34">
        <v>0.17521559022250624</v>
      </c>
      <c r="F10" s="34">
        <v>1.4600000000000002</v>
      </c>
      <c r="G10" s="34">
        <v>0.68493150684931503</v>
      </c>
      <c r="H10" s="34">
        <v>9.8060975866517425E-3</v>
      </c>
      <c r="I10" s="34">
        <v>0.28452380952380951</v>
      </c>
      <c r="J10" s="35">
        <v>3.5146443514644354</v>
      </c>
      <c r="K10" s="33">
        <v>0.47600767754318618</v>
      </c>
      <c r="L10" s="34">
        <v>0</v>
      </c>
      <c r="M10" s="34" t="s">
        <v>138</v>
      </c>
      <c r="N10" s="37">
        <v>5.1823416506717852E-2</v>
      </c>
      <c r="O10" s="37">
        <v>9.2962962962962994</v>
      </c>
      <c r="P10" s="37">
        <v>5.1823416506717845E-2</v>
      </c>
      <c r="Q10" s="37">
        <v>0.16987847576178641</v>
      </c>
      <c r="R10" s="37">
        <v>1.2289156626506024</v>
      </c>
      <c r="S10" s="35">
        <v>0.81372549019607843</v>
      </c>
    </row>
    <row r="11" spans="1:19" x14ac:dyDescent="0.25">
      <c r="A11" t="s">
        <v>119</v>
      </c>
      <c r="B11" s="36">
        <v>6.4205903555012891E-2</v>
      </c>
      <c r="C11" s="37">
        <v>2.1025125628140704</v>
      </c>
      <c r="D11" s="37">
        <v>0.47562141491395793</v>
      </c>
      <c r="E11" s="34">
        <v>0.8283866540463487</v>
      </c>
      <c r="F11" s="34">
        <v>0</v>
      </c>
      <c r="G11" s="34" t="s">
        <v>138</v>
      </c>
      <c r="H11" s="34">
        <v>0.60544704533716276</v>
      </c>
      <c r="I11" s="34">
        <v>0</v>
      </c>
      <c r="J11" s="35" t="s">
        <v>138</v>
      </c>
      <c r="K11" s="47">
        <v>1.2126990689522743E-3</v>
      </c>
      <c r="L11" s="45">
        <v>1.2280299410734192</v>
      </c>
      <c r="M11" s="45">
        <v>0.8143123930072107</v>
      </c>
      <c r="N11" s="37">
        <v>7.6451942577461171E-2</v>
      </c>
      <c r="O11" s="37">
        <v>0.50338164251207729</v>
      </c>
      <c r="P11" s="37">
        <v>1.9865642994241843</v>
      </c>
      <c r="Q11" s="37">
        <v>0.73698593013202973</v>
      </c>
      <c r="R11" s="37">
        <v>0</v>
      </c>
      <c r="S11" s="41" t="s">
        <v>138</v>
      </c>
    </row>
    <row r="12" spans="1:19" x14ac:dyDescent="0.25">
      <c r="A12" t="s">
        <v>124</v>
      </c>
      <c r="B12" s="33">
        <v>5.3426637206977455E-2</v>
      </c>
      <c r="C12" s="34">
        <v>0.69568430387230262</v>
      </c>
      <c r="D12" s="34">
        <v>1.4374336095177396</v>
      </c>
      <c r="E12" s="34">
        <v>0.59064689469319187</v>
      </c>
      <c r="F12" s="34">
        <v>0</v>
      </c>
      <c r="G12" s="34" t="s">
        <v>138</v>
      </c>
      <c r="H12" s="34">
        <v>0.3770448024583048</v>
      </c>
      <c r="I12" s="34">
        <v>0.77597402597402587</v>
      </c>
      <c r="J12" s="35">
        <v>1.2887029288702931</v>
      </c>
      <c r="K12" s="33">
        <v>3.8813978279321641E-2</v>
      </c>
      <c r="L12" s="34">
        <v>1.9084249084249088</v>
      </c>
      <c r="M12" s="34">
        <v>0.52399232245681371</v>
      </c>
      <c r="N12" s="37">
        <v>0.76557512774653835</v>
      </c>
      <c r="O12" s="37">
        <v>0</v>
      </c>
      <c r="P12" s="34" t="s">
        <v>138</v>
      </c>
      <c r="Q12" s="37">
        <v>0.3881952516894106</v>
      </c>
      <c r="R12" s="37">
        <v>1.1333333333333333</v>
      </c>
      <c r="S12" s="35">
        <v>0.88235294117647056</v>
      </c>
    </row>
    <row r="13" spans="1:19" x14ac:dyDescent="0.25">
      <c r="A13" t="s">
        <v>129</v>
      </c>
      <c r="B13" s="33">
        <v>0.20983834828268599</v>
      </c>
      <c r="C13" s="34">
        <v>0</v>
      </c>
      <c r="D13" s="34" t="s">
        <v>138</v>
      </c>
      <c r="E13" s="34" t="s">
        <v>138</v>
      </c>
      <c r="F13" s="34" t="s">
        <v>138</v>
      </c>
      <c r="G13" s="34" t="s">
        <v>138</v>
      </c>
      <c r="H13" s="34">
        <v>0.11715481171548117</v>
      </c>
      <c r="I13" s="34">
        <v>8.5357142857142865</v>
      </c>
      <c r="J13" s="35">
        <v>0.11715481171548116</v>
      </c>
      <c r="K13" s="33">
        <v>1.7108581495473611E-2</v>
      </c>
      <c r="L13" s="34">
        <v>0.67356173238526196</v>
      </c>
      <c r="M13" s="34">
        <v>1.4846449136276387</v>
      </c>
      <c r="N13" s="37">
        <v>0.30664213874588075</v>
      </c>
      <c r="O13" s="37">
        <v>0.56753812636165579</v>
      </c>
      <c r="P13" s="37">
        <v>1.7619961612284067</v>
      </c>
      <c r="Q13" s="37">
        <v>0.88563162970106102</v>
      </c>
      <c r="R13" s="37">
        <v>0</v>
      </c>
      <c r="S13" s="41" t="s">
        <v>138</v>
      </c>
    </row>
    <row r="14" spans="1:19" x14ac:dyDescent="0.25">
      <c r="A14" t="s">
        <v>123</v>
      </c>
      <c r="B14" s="33">
        <v>0.1049113267311014</v>
      </c>
      <c r="C14" s="34">
        <v>1.2569368582040639</v>
      </c>
      <c r="D14" s="34">
        <v>0.79558491221971139</v>
      </c>
      <c r="E14" s="34">
        <v>0.59064689469319187</v>
      </c>
      <c r="F14" s="34">
        <v>0</v>
      </c>
      <c r="G14" s="34" t="s">
        <v>138</v>
      </c>
      <c r="H14" s="34">
        <v>0.32819978718977011</v>
      </c>
      <c r="I14" s="34">
        <v>0.60969387755102034</v>
      </c>
      <c r="J14" s="35">
        <v>1.6401673640167367</v>
      </c>
      <c r="K14" s="33">
        <v>8.8488479082322949E-2</v>
      </c>
      <c r="L14" s="34">
        <v>0.47710622710622713</v>
      </c>
      <c r="M14" s="34">
        <v>2.0959692898272553</v>
      </c>
      <c r="N14" s="37">
        <v>0.28890176699902531</v>
      </c>
      <c r="O14" s="37">
        <v>2.4120370370370372</v>
      </c>
      <c r="P14" s="37">
        <v>0.41458733205374276</v>
      </c>
      <c r="Q14" s="37">
        <v>0.3881952516894106</v>
      </c>
      <c r="R14" s="37">
        <v>1.1333333333333333</v>
      </c>
      <c r="S14" s="35">
        <v>0.88235294117647056</v>
      </c>
    </row>
    <row r="15" spans="1:19" x14ac:dyDescent="0.25">
      <c r="A15" t="s">
        <v>128</v>
      </c>
      <c r="B15" s="36">
        <v>0.20785111823963437</v>
      </c>
      <c r="C15" s="37">
        <v>0.43802345058626463</v>
      </c>
      <c r="D15" s="37">
        <v>2.2829827915869982</v>
      </c>
      <c r="E15" s="34">
        <v>0.95433789954337878</v>
      </c>
      <c r="F15" s="34">
        <v>0</v>
      </c>
      <c r="G15" s="34" t="s">
        <v>138</v>
      </c>
      <c r="H15" s="34">
        <v>0.88284518828451919</v>
      </c>
      <c r="I15" s="34">
        <v>0</v>
      </c>
      <c r="J15" s="35" t="s">
        <v>138</v>
      </c>
      <c r="K15" s="33">
        <v>0.1563008856909438</v>
      </c>
      <c r="L15" s="34">
        <v>1.0786749482401656</v>
      </c>
      <c r="M15" s="34">
        <v>0.92706333973128596</v>
      </c>
      <c r="N15" s="37">
        <v>0.22762885880861444</v>
      </c>
      <c r="O15" s="37">
        <v>1.6779388083735911</v>
      </c>
      <c r="P15" s="37">
        <v>0.59596928982725528</v>
      </c>
      <c r="Q15" s="37">
        <v>0.94117647058823528</v>
      </c>
      <c r="R15" s="37">
        <v>0</v>
      </c>
      <c r="S15" s="41" t="s">
        <v>138</v>
      </c>
    </row>
    <row r="16" spans="1:19" x14ac:dyDescent="0.25">
      <c r="A16" t="s">
        <v>121</v>
      </c>
      <c r="B16" s="33">
        <v>7.0034696509136726E-2</v>
      </c>
      <c r="C16" s="34">
        <v>1.3766451304139748</v>
      </c>
      <c r="D16" s="34">
        <v>0.7264036155049538</v>
      </c>
      <c r="E16" s="34">
        <v>0.56225040937140369</v>
      </c>
      <c r="F16" s="34">
        <v>0</v>
      </c>
      <c r="G16" s="34" t="s">
        <v>138</v>
      </c>
      <c r="H16" s="38">
        <v>2.1501444780286032E-2</v>
      </c>
      <c r="I16" s="38">
        <v>2.6674107142857144</v>
      </c>
      <c r="J16" s="39">
        <v>0.37489539748953971</v>
      </c>
      <c r="K16" s="33">
        <v>7.5940791633862831E-2</v>
      </c>
      <c r="L16" s="34">
        <v>0.31807081807081805</v>
      </c>
      <c r="M16" s="34">
        <v>3.1439539347408831</v>
      </c>
      <c r="N16" s="37">
        <v>0.72551596408538233</v>
      </c>
      <c r="O16" s="37">
        <v>0</v>
      </c>
      <c r="P16" s="34" t="s">
        <v>138</v>
      </c>
      <c r="Q16" s="37">
        <v>0.38988499047110564</v>
      </c>
      <c r="R16" s="37">
        <v>1.0625</v>
      </c>
      <c r="S16" s="35">
        <v>0.94117647058823528</v>
      </c>
    </row>
    <row r="17" spans="1:19" x14ac:dyDescent="0.25">
      <c r="A17" t="s">
        <v>130</v>
      </c>
      <c r="B17" s="33">
        <v>0.2369155076678621</v>
      </c>
      <c r="C17" s="34">
        <v>0</v>
      </c>
      <c r="D17" s="34" t="s">
        <v>138</v>
      </c>
      <c r="E17" s="34" t="s">
        <v>138</v>
      </c>
      <c r="F17" s="34" t="s">
        <v>138</v>
      </c>
      <c r="G17" s="34" t="s">
        <v>138</v>
      </c>
      <c r="H17" s="34" t="s">
        <v>138</v>
      </c>
      <c r="I17" s="34" t="s">
        <v>138</v>
      </c>
      <c r="J17" s="35" t="s">
        <v>138</v>
      </c>
      <c r="K17" s="47">
        <v>3.7232678019084198E-2</v>
      </c>
      <c r="L17" s="45">
        <v>1.3631606488749346</v>
      </c>
      <c r="M17" s="45">
        <v>0.73358925143953935</v>
      </c>
      <c r="N17" s="37">
        <v>0.38251190380405442</v>
      </c>
      <c r="O17" s="37">
        <v>0.91887125220458543</v>
      </c>
      <c r="P17" s="37">
        <v>1.0882917466410751</v>
      </c>
      <c r="Q17" s="37">
        <v>0.94117647058823528</v>
      </c>
      <c r="R17" s="37">
        <v>0</v>
      </c>
      <c r="S17" s="41" t="s">
        <v>138</v>
      </c>
    </row>
    <row r="18" spans="1:19" x14ac:dyDescent="0.25">
      <c r="A18" t="s">
        <v>125</v>
      </c>
      <c r="B18" s="33">
        <v>0.28038249804200666</v>
      </c>
      <c r="C18" s="34">
        <v>0.5256281407035176</v>
      </c>
      <c r="D18" s="34">
        <v>1.9024856596558317</v>
      </c>
      <c r="E18" s="34">
        <v>0.95433789954337878</v>
      </c>
      <c r="F18" s="34">
        <v>0</v>
      </c>
      <c r="G18" s="34" t="s">
        <v>138</v>
      </c>
      <c r="H18" s="34">
        <v>0.88284518828451919</v>
      </c>
      <c r="I18" s="34">
        <v>0</v>
      </c>
      <c r="J18" s="35" t="s">
        <v>138</v>
      </c>
      <c r="K18" s="33">
        <v>0.35679939644747199</v>
      </c>
      <c r="L18" s="34">
        <v>0.6361416361416361</v>
      </c>
      <c r="M18" s="34">
        <v>1.5719769673704416</v>
      </c>
      <c r="N18" s="37">
        <v>0.85217844740550097</v>
      </c>
      <c r="O18" s="37">
        <v>0</v>
      </c>
      <c r="P18" s="34" t="s">
        <v>138</v>
      </c>
      <c r="Q18" s="37">
        <v>0.78369630598546847</v>
      </c>
      <c r="R18" s="37">
        <v>0</v>
      </c>
      <c r="S18" s="35" t="s">
        <v>138</v>
      </c>
    </row>
    <row r="19" spans="1:19" x14ac:dyDescent="0.25">
      <c r="A19" t="s">
        <v>120</v>
      </c>
      <c r="B19" s="36">
        <v>2.1061666782473223E-5</v>
      </c>
      <c r="C19" s="37">
        <v>0.36886185312527547</v>
      </c>
      <c r="D19" s="37">
        <v>2.7110420650095604</v>
      </c>
      <c r="E19" s="34">
        <v>0.31016382158511835</v>
      </c>
      <c r="F19" s="34">
        <v>2.1900000000000004</v>
      </c>
      <c r="G19" s="34">
        <v>0.45662100456620996</v>
      </c>
      <c r="H19" s="38">
        <v>1.6473743762010183E-2</v>
      </c>
      <c r="I19" s="38">
        <v>2.8452380952380953</v>
      </c>
      <c r="J19" s="39">
        <v>0.35146443514644349</v>
      </c>
      <c r="K19" s="33">
        <v>0.17891945377828525</v>
      </c>
      <c r="L19" s="34">
        <v>1.5267399267399269</v>
      </c>
      <c r="M19" s="34">
        <v>0.65499040307101719</v>
      </c>
      <c r="N19" s="37">
        <v>0.76557512774653835</v>
      </c>
      <c r="O19" s="37">
        <v>0</v>
      </c>
      <c r="P19" s="34" t="s">
        <v>138</v>
      </c>
      <c r="Q19" s="37">
        <v>8.9536819274855711E-2</v>
      </c>
      <c r="R19" s="37">
        <v>2.4285714285714284</v>
      </c>
      <c r="S19" s="35">
        <v>0.41176470588235298</v>
      </c>
    </row>
    <row r="20" spans="1:19" x14ac:dyDescent="0.25">
      <c r="A20" t="s">
        <v>126</v>
      </c>
      <c r="B20" s="36">
        <v>1.7715501008846639E-5</v>
      </c>
      <c r="C20" s="37">
        <v>9.3862167982771E-2</v>
      </c>
      <c r="D20" s="37">
        <v>10.653919694072657</v>
      </c>
      <c r="E20" s="34">
        <v>0.91056093167441676</v>
      </c>
      <c r="F20" s="34">
        <v>0</v>
      </c>
      <c r="G20" s="34" t="s">
        <v>138</v>
      </c>
      <c r="H20" s="34">
        <v>0.88284518828451919</v>
      </c>
      <c r="I20" s="34">
        <v>0</v>
      </c>
      <c r="J20" s="35" t="s">
        <v>138</v>
      </c>
      <c r="K20" s="33">
        <v>4.445371084572975E-6</v>
      </c>
      <c r="L20" s="34">
        <v>0.46873594242015293</v>
      </c>
      <c r="M20" s="34">
        <v>2.1333973128598851</v>
      </c>
      <c r="N20" s="37">
        <v>0.17920180050869794</v>
      </c>
      <c r="O20" s="37">
        <v>1.3541260558804418</v>
      </c>
      <c r="P20" s="37">
        <v>0.73848368522072938</v>
      </c>
      <c r="Q20" s="45">
        <v>1.7652636704567782E-2</v>
      </c>
      <c r="R20" s="45">
        <v>8.5</v>
      </c>
      <c r="S20" s="46">
        <v>0.11764705882352941</v>
      </c>
    </row>
    <row r="21" spans="1:19" x14ac:dyDescent="0.25">
      <c r="A21" t="s">
        <v>113</v>
      </c>
      <c r="B21" s="40">
        <v>1.2941581442914905E-14</v>
      </c>
      <c r="C21" s="38">
        <v>2.0293238343616817</v>
      </c>
      <c r="D21" s="38">
        <v>0.49277497414036298</v>
      </c>
      <c r="E21" s="34">
        <v>0.27308856462746939</v>
      </c>
      <c r="F21" s="34">
        <v>0.99545454545454548</v>
      </c>
      <c r="G21" s="34">
        <v>1.004566210045662</v>
      </c>
      <c r="H21" s="37">
        <v>1.2115221002603703E-4</v>
      </c>
      <c r="I21" s="37">
        <v>0</v>
      </c>
      <c r="J21" s="41" t="s">
        <v>138</v>
      </c>
      <c r="K21" s="36">
        <v>2.3098671444943105E-7</v>
      </c>
      <c r="L21" s="37">
        <v>0.13631606488749345</v>
      </c>
      <c r="M21" s="37">
        <v>7.3358925143953941</v>
      </c>
      <c r="N21" s="37">
        <v>0.21628560352977277</v>
      </c>
      <c r="O21" s="37">
        <v>0</v>
      </c>
      <c r="P21" s="34" t="s">
        <v>138</v>
      </c>
      <c r="Q21" s="37">
        <v>9.3435860379467144E-3</v>
      </c>
      <c r="R21" s="37">
        <v>0</v>
      </c>
      <c r="S21" s="41" t="s">
        <v>138</v>
      </c>
    </row>
    <row r="22" spans="1:19" x14ac:dyDescent="0.25">
      <c r="A22" t="s">
        <v>115</v>
      </c>
      <c r="B22" s="33">
        <v>0.20302053759668548</v>
      </c>
      <c r="C22" s="34">
        <v>0.80865867800541169</v>
      </c>
      <c r="D22" s="34">
        <v>1.2366156787762905</v>
      </c>
      <c r="E22" s="34">
        <v>0.8283866540463487</v>
      </c>
      <c r="F22" s="34">
        <v>0</v>
      </c>
      <c r="G22" s="34" t="s">
        <v>138</v>
      </c>
      <c r="H22" s="37">
        <v>0.18385097238643655</v>
      </c>
      <c r="I22" s="37">
        <v>2.1339285714285716</v>
      </c>
      <c r="J22" s="41">
        <v>0.46861924686192463</v>
      </c>
      <c r="K22" s="47">
        <v>9.2905899830553303E-12</v>
      </c>
      <c r="L22" s="45">
        <v>1.6426948578847314</v>
      </c>
      <c r="M22" s="45">
        <v>0.60875578638365135</v>
      </c>
      <c r="N22" s="37">
        <v>1.0410510215075023E-2</v>
      </c>
      <c r="O22" s="37">
        <v>0</v>
      </c>
      <c r="P22" s="34" t="s">
        <v>138</v>
      </c>
      <c r="Q22" s="37">
        <v>0.54029586414305031</v>
      </c>
      <c r="R22" s="37">
        <v>0</v>
      </c>
      <c r="S22" s="35" t="s">
        <v>138</v>
      </c>
    </row>
    <row r="23" spans="1:19" x14ac:dyDescent="0.25">
      <c r="A23" t="s">
        <v>131</v>
      </c>
      <c r="B23" s="42">
        <v>0.38333223445638548</v>
      </c>
      <c r="C23" s="43">
        <v>0</v>
      </c>
      <c r="D23" s="43" t="s">
        <v>138</v>
      </c>
      <c r="E23" s="43" t="s">
        <v>138</v>
      </c>
      <c r="F23" s="43" t="s">
        <v>138</v>
      </c>
      <c r="G23" s="43" t="s">
        <v>138</v>
      </c>
      <c r="H23" s="43" t="s">
        <v>138</v>
      </c>
      <c r="I23" s="43" t="s">
        <v>138</v>
      </c>
      <c r="J23" s="44" t="s">
        <v>138</v>
      </c>
      <c r="K23" s="48">
        <v>4.6805748134470436E-2</v>
      </c>
      <c r="L23" s="49">
        <v>1.4680191603268529</v>
      </c>
      <c r="M23" s="49">
        <v>0.68119001919385791</v>
      </c>
      <c r="N23" s="50">
        <v>0.49653145041893115</v>
      </c>
      <c r="O23" s="50">
        <v>0</v>
      </c>
      <c r="P23" s="43" t="s">
        <v>138</v>
      </c>
      <c r="Q23" s="50">
        <v>0.94117647058823528</v>
      </c>
      <c r="R23" s="50">
        <v>0</v>
      </c>
      <c r="S23" s="44" t="s">
        <v>138</v>
      </c>
    </row>
  </sheetData>
  <mergeCells count="6">
    <mergeCell ref="Q3:S3"/>
    <mergeCell ref="B3:D3"/>
    <mergeCell ref="E3:G3"/>
    <mergeCell ref="H3:J3"/>
    <mergeCell ref="K3:M3"/>
    <mergeCell ref="N3:P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3"/>
  <sheetViews>
    <sheetView workbookViewId="0">
      <selection activeCell="B6" sqref="B6"/>
    </sheetView>
  </sheetViews>
  <sheetFormatPr defaultRowHeight="15" x14ac:dyDescent="0.25"/>
  <cols>
    <col min="1" max="1" width="20.5703125" bestFit="1" customWidth="1"/>
    <col min="2" max="2" width="90.85546875" bestFit="1" customWidth="1"/>
    <col min="3" max="3" width="16.85546875" bestFit="1" customWidth="1"/>
    <col min="4" max="4" width="5.7109375" style="1" bestFit="1" customWidth="1"/>
    <col min="5" max="5" width="5" style="1" bestFit="1" customWidth="1"/>
    <col min="6" max="7" width="12" style="1" bestFit="1" customWidth="1"/>
    <col min="8" max="8" width="5.7109375" style="1" bestFit="1" customWidth="1"/>
    <col min="9" max="9" width="5" style="1" bestFit="1" customWidth="1"/>
    <col min="10" max="11" width="12" style="1" bestFit="1" customWidth="1"/>
    <col min="12" max="12" width="12.7109375" style="1" bestFit="1" customWidth="1"/>
  </cols>
  <sheetData>
    <row r="1" spans="1:12" s="29" customFormat="1" x14ac:dyDescent="0.25">
      <c r="A1" s="29" t="s">
        <v>2262</v>
      </c>
      <c r="D1" s="1"/>
      <c r="E1" s="1"/>
      <c r="F1" s="1"/>
      <c r="G1" s="1"/>
      <c r="H1" s="1"/>
      <c r="I1" s="1"/>
      <c r="J1" s="1"/>
      <c r="K1" s="1"/>
      <c r="L1" s="1"/>
    </row>
    <row r="2" spans="1:12" s="29" customFormat="1" ht="15.75" thickBot="1" x14ac:dyDescent="0.3">
      <c r="D2" s="1"/>
      <c r="E2" s="1"/>
      <c r="F2" s="1"/>
      <c r="G2" s="1"/>
      <c r="H2" s="1"/>
      <c r="I2" s="1"/>
      <c r="J2" s="1"/>
      <c r="K2" s="1"/>
      <c r="L2" s="1"/>
    </row>
    <row r="3" spans="1:12" x14ac:dyDescent="0.25">
      <c r="A3" s="52"/>
      <c r="B3" s="52"/>
      <c r="C3" s="52"/>
      <c r="D3" s="99" t="s">
        <v>2026</v>
      </c>
      <c r="E3" s="100"/>
      <c r="F3" s="100"/>
      <c r="G3" s="101"/>
      <c r="H3" s="99" t="s">
        <v>2027</v>
      </c>
      <c r="I3" s="100"/>
      <c r="J3" s="100"/>
      <c r="K3" s="101"/>
      <c r="L3" s="61"/>
    </row>
    <row r="4" spans="1:12" ht="15.75" thickBot="1" x14ac:dyDescent="0.3">
      <c r="A4" s="95" t="s">
        <v>22</v>
      </c>
      <c r="B4" s="95" t="s">
        <v>72</v>
      </c>
      <c r="C4" s="95" t="s">
        <v>2023</v>
      </c>
      <c r="D4" s="102" t="s">
        <v>2024</v>
      </c>
      <c r="E4" s="103" t="s">
        <v>143</v>
      </c>
      <c r="F4" s="103" t="s">
        <v>144</v>
      </c>
      <c r="G4" s="104" t="s">
        <v>201</v>
      </c>
      <c r="H4" s="102" t="s">
        <v>2024</v>
      </c>
      <c r="I4" s="103" t="s">
        <v>143</v>
      </c>
      <c r="J4" s="103" t="s">
        <v>144</v>
      </c>
      <c r="K4" s="104" t="s">
        <v>201</v>
      </c>
      <c r="L4" s="61" t="s">
        <v>2025</v>
      </c>
    </row>
    <row r="5" spans="1:12" x14ac:dyDescent="0.25">
      <c r="A5" s="52" t="s">
        <v>1752</v>
      </c>
      <c r="B5" s="1" t="s">
        <v>2212</v>
      </c>
      <c r="C5" s="1" t="s">
        <v>115</v>
      </c>
      <c r="D5" s="1">
        <v>-0.14000000000000001</v>
      </c>
      <c r="E5" s="1">
        <v>0.54</v>
      </c>
      <c r="F5" s="1">
        <v>2.3618781737514293E-23</v>
      </c>
      <c r="G5" s="1">
        <v>7.3893045721651866E-22</v>
      </c>
      <c r="H5" s="1">
        <v>0.43</v>
      </c>
      <c r="I5" s="1">
        <v>0.37</v>
      </c>
      <c r="J5" s="1">
        <v>0.60653065971263342</v>
      </c>
      <c r="K5" s="1">
        <v>0.68823945324905045</v>
      </c>
      <c r="L5" s="1">
        <f t="shared" ref="L5:L68" si="0">(D5-H5)/SQRT((E5^2)+(I5^2))</f>
        <v>-0.87076194856105416</v>
      </c>
    </row>
    <row r="6" spans="1:12" x14ac:dyDescent="0.25">
      <c r="A6" s="52" t="s">
        <v>1753</v>
      </c>
      <c r="B6" s="1" t="s">
        <v>2146</v>
      </c>
      <c r="C6" s="1" t="s">
        <v>124</v>
      </c>
      <c r="D6" s="1">
        <v>-0.14000000000000001</v>
      </c>
      <c r="E6" s="1">
        <v>0.54</v>
      </c>
      <c r="F6" s="1">
        <v>2.3618781737514293E-23</v>
      </c>
      <c r="G6" s="1">
        <v>7.3893045721651866E-22</v>
      </c>
      <c r="H6" s="1">
        <v>0.43</v>
      </c>
      <c r="I6" s="1">
        <v>0.37</v>
      </c>
      <c r="J6" s="1">
        <v>0.60653065971263342</v>
      </c>
      <c r="K6" s="1">
        <v>0.68823945324905045</v>
      </c>
      <c r="L6" s="1">
        <f t="shared" si="0"/>
        <v>-0.87076194856105416</v>
      </c>
    </row>
    <row r="7" spans="1:12" x14ac:dyDescent="0.25">
      <c r="A7" s="52" t="s">
        <v>1858</v>
      </c>
      <c r="B7" s="1" t="s">
        <v>507</v>
      </c>
      <c r="C7" s="1" t="s">
        <v>123</v>
      </c>
      <c r="D7" s="1">
        <v>0.39</v>
      </c>
      <c r="E7" s="1">
        <v>0.53</v>
      </c>
      <c r="F7" s="1">
        <v>2.0241911445804391E-2</v>
      </c>
      <c r="G7" s="1">
        <v>4.5700810377640844E-2</v>
      </c>
      <c r="H7" s="1">
        <v>0.56999999999999995</v>
      </c>
      <c r="I7" s="1">
        <v>0.28000000000000003</v>
      </c>
      <c r="J7" s="1">
        <v>0.33287108369807955</v>
      </c>
      <c r="K7" s="1">
        <v>0.4027556206070686</v>
      </c>
      <c r="L7" s="1">
        <f t="shared" si="0"/>
        <v>-0.30029209270428348</v>
      </c>
    </row>
    <row r="8" spans="1:12" x14ac:dyDescent="0.25">
      <c r="A8" s="52" t="s">
        <v>1869</v>
      </c>
      <c r="B8" s="1" t="s">
        <v>2196</v>
      </c>
      <c r="C8" s="1" t="s">
        <v>123</v>
      </c>
      <c r="D8" s="1">
        <v>-0.05</v>
      </c>
      <c r="E8" s="1">
        <v>0.65</v>
      </c>
      <c r="F8" s="1">
        <v>5.5165644207607716E-3</v>
      </c>
      <c r="G8" s="1">
        <v>1.3423640090517878E-2</v>
      </c>
      <c r="H8" s="1">
        <v>0.62</v>
      </c>
      <c r="I8" s="1">
        <v>0.28000000000000003</v>
      </c>
      <c r="J8" s="1">
        <v>0.20189651799465538</v>
      </c>
      <c r="K8" s="1">
        <v>0.25265907109045443</v>
      </c>
      <c r="L8" s="1">
        <f t="shared" si="0"/>
        <v>-0.94667146552826786</v>
      </c>
    </row>
    <row r="9" spans="1:12" x14ac:dyDescent="0.25">
      <c r="A9" s="52" t="s">
        <v>1838</v>
      </c>
      <c r="B9" s="1" t="s">
        <v>2194</v>
      </c>
      <c r="C9" s="1" t="s">
        <v>123</v>
      </c>
      <c r="D9" s="1">
        <v>-0.46</v>
      </c>
      <c r="E9" s="1">
        <v>0.33</v>
      </c>
      <c r="F9" s="1">
        <v>6.737946999085467E-3</v>
      </c>
      <c r="G9" s="1">
        <v>1.6039243399996926E-2</v>
      </c>
      <c r="H9" s="1">
        <v>-0.41</v>
      </c>
      <c r="I9" s="1">
        <v>0.38</v>
      </c>
      <c r="J9" s="1">
        <v>0.20189651799465538</v>
      </c>
      <c r="K9" s="1">
        <v>0.25265907109045443</v>
      </c>
      <c r="L9" s="1">
        <f t="shared" si="0"/>
        <v>-9.9346462946400552E-2</v>
      </c>
    </row>
    <row r="10" spans="1:12" x14ac:dyDescent="0.25">
      <c r="A10" s="52" t="s">
        <v>1743</v>
      </c>
      <c r="B10" s="1" t="s">
        <v>2171</v>
      </c>
      <c r="C10" s="1" t="s">
        <v>114</v>
      </c>
      <c r="D10" s="1">
        <v>0.65</v>
      </c>
      <c r="E10" s="1">
        <v>0.28000000000000003</v>
      </c>
      <c r="F10" s="1">
        <v>2.2370771856165601E-2</v>
      </c>
      <c r="G10" s="1">
        <v>4.948685895454815E-2</v>
      </c>
      <c r="H10" s="1">
        <v>-0.5</v>
      </c>
      <c r="I10" s="1">
        <v>0.43</v>
      </c>
      <c r="J10" s="1">
        <v>0.18268352405273466</v>
      </c>
      <c r="K10" s="1">
        <v>0.23260285911365636</v>
      </c>
      <c r="L10" s="1">
        <f t="shared" si="0"/>
        <v>2.2411576684037411</v>
      </c>
    </row>
    <row r="11" spans="1:12" x14ac:dyDescent="0.25">
      <c r="A11" s="52">
        <v>4570</v>
      </c>
      <c r="B11" s="1" t="s">
        <v>282</v>
      </c>
      <c r="C11" s="1" t="s">
        <v>113</v>
      </c>
      <c r="D11" s="1">
        <v>-0.04</v>
      </c>
      <c r="E11" s="1">
        <v>0.17</v>
      </c>
      <c r="F11" s="1">
        <v>6.737946999085467E-3</v>
      </c>
      <c r="G11" s="1">
        <v>1.6039243399996926E-2</v>
      </c>
      <c r="H11" s="1">
        <v>0.31</v>
      </c>
      <c r="I11" s="1">
        <v>0.44</v>
      </c>
      <c r="J11" s="1">
        <v>0.10025884372280375</v>
      </c>
      <c r="K11" s="1">
        <v>0.13307082894117589</v>
      </c>
      <c r="L11" s="1">
        <f t="shared" si="0"/>
        <v>-0.74199851600445199</v>
      </c>
    </row>
    <row r="12" spans="1:12" x14ac:dyDescent="0.25">
      <c r="A12" s="52">
        <v>2100</v>
      </c>
      <c r="B12" s="1" t="s">
        <v>238</v>
      </c>
      <c r="C12" s="1" t="s">
        <v>113</v>
      </c>
      <c r="D12" s="1">
        <v>-0.9</v>
      </c>
      <c r="E12" s="1">
        <v>0.09</v>
      </c>
      <c r="F12" s="1">
        <v>4.1937956583795446E-13</v>
      </c>
      <c r="G12" s="1">
        <v>4.5922062459256009E-12</v>
      </c>
      <c r="H12" s="1">
        <v>0.95</v>
      </c>
      <c r="I12" s="1">
        <v>0.06</v>
      </c>
      <c r="J12" s="1">
        <v>9.3334638834576975E-13</v>
      </c>
      <c r="K12" s="1">
        <v>6.593640614442696E-12</v>
      </c>
      <c r="L12" s="1">
        <f t="shared" si="0"/>
        <v>-17.103256050277899</v>
      </c>
    </row>
    <row r="13" spans="1:12" x14ac:dyDescent="0.25">
      <c r="A13" s="52">
        <v>1920</v>
      </c>
      <c r="B13" s="1" t="s">
        <v>253</v>
      </c>
      <c r="C13" s="1" t="s">
        <v>113</v>
      </c>
      <c r="D13" s="1">
        <v>-0.87</v>
      </c>
      <c r="E13" s="1">
        <v>0.1</v>
      </c>
      <c r="F13" s="1">
        <v>7.7210207816561242E-17</v>
      </c>
      <c r="G13" s="1">
        <v>1.3006950393713011E-15</v>
      </c>
      <c r="H13" s="1">
        <v>0.44</v>
      </c>
      <c r="I13" s="1">
        <v>0.16</v>
      </c>
      <c r="J13" s="1">
        <v>1.1399918530443554E-12</v>
      </c>
      <c r="K13" s="1">
        <v>7.8018192442723073E-12</v>
      </c>
      <c r="L13" s="1">
        <f t="shared" si="0"/>
        <v>-6.9429861140416582</v>
      </c>
    </row>
    <row r="14" spans="1:12" x14ac:dyDescent="0.25">
      <c r="A14" s="52" t="s">
        <v>1779</v>
      </c>
      <c r="B14" s="1" t="s">
        <v>2155</v>
      </c>
      <c r="C14" s="1" t="s">
        <v>114</v>
      </c>
      <c r="D14" s="1">
        <v>-0.86</v>
      </c>
      <c r="E14" s="1">
        <v>0.38</v>
      </c>
      <c r="F14" s="1">
        <v>3.1799709001977496E-22</v>
      </c>
      <c r="G14" s="1">
        <v>8.70517033929134E-21</v>
      </c>
      <c r="H14" s="1">
        <v>0.08</v>
      </c>
      <c r="I14" s="1">
        <v>0.76</v>
      </c>
      <c r="J14" s="1">
        <v>2.498050325866635E-6</v>
      </c>
      <c r="K14" s="1">
        <v>6.0117914435691546E-6</v>
      </c>
      <c r="L14" s="1">
        <f t="shared" si="0"/>
        <v>-1.1062652099209485</v>
      </c>
    </row>
    <row r="15" spans="1:12" x14ac:dyDescent="0.25">
      <c r="A15" s="52">
        <v>2070</v>
      </c>
      <c r="B15" s="1" t="s">
        <v>206</v>
      </c>
      <c r="C15" s="1" t="s">
        <v>113</v>
      </c>
      <c r="D15" s="1">
        <v>-0.84</v>
      </c>
      <c r="E15" s="1">
        <v>0.18</v>
      </c>
      <c r="F15" s="1">
        <v>4.1829683074887429E-12</v>
      </c>
      <c r="G15" s="1">
        <v>3.6642802373601388E-11</v>
      </c>
      <c r="H15" s="1">
        <v>0.95</v>
      </c>
      <c r="I15" s="1">
        <v>0.06</v>
      </c>
      <c r="J15" s="1">
        <v>3.4335894776402575E-13</v>
      </c>
      <c r="K15" s="1">
        <v>2.7850225763082088E-12</v>
      </c>
      <c r="L15" s="1">
        <f t="shared" si="0"/>
        <v>-9.4341283528356659</v>
      </c>
    </row>
    <row r="16" spans="1:12" x14ac:dyDescent="0.25">
      <c r="A16" s="52">
        <v>2060</v>
      </c>
      <c r="B16" s="1" t="s">
        <v>267</v>
      </c>
      <c r="C16" s="1" t="s">
        <v>113</v>
      </c>
      <c r="D16" s="1">
        <v>-0.82</v>
      </c>
      <c r="E16" s="1">
        <v>0.22</v>
      </c>
      <c r="F16" s="1">
        <v>2.5436656473769228E-13</v>
      </c>
      <c r="G16" s="1">
        <v>2.9319093514502425E-12</v>
      </c>
      <c r="H16" s="1">
        <v>0.94</v>
      </c>
      <c r="I16" s="1">
        <v>7.0000000000000007E-2</v>
      </c>
      <c r="J16" s="1">
        <v>2.0718377657208856E-11</v>
      </c>
      <c r="K16" s="1">
        <v>1.1634165915201895E-10</v>
      </c>
      <c r="L16" s="1">
        <f t="shared" si="0"/>
        <v>-7.6234062401060951</v>
      </c>
    </row>
    <row r="17" spans="1:12" x14ac:dyDescent="0.25">
      <c r="A17" s="52">
        <v>1930</v>
      </c>
      <c r="B17" s="1" t="s">
        <v>213</v>
      </c>
      <c r="C17" s="1" t="s">
        <v>113</v>
      </c>
      <c r="D17" s="1">
        <v>-0.71</v>
      </c>
      <c r="E17" s="1">
        <v>0.16</v>
      </c>
      <c r="F17" s="1">
        <v>1.3923891935884977E-12</v>
      </c>
      <c r="G17" s="1">
        <v>1.325796666938613E-11</v>
      </c>
      <c r="H17" s="1">
        <v>0.94</v>
      </c>
      <c r="I17" s="1">
        <v>0.06</v>
      </c>
      <c r="J17" s="1">
        <v>7.6613737002983425E-14</v>
      </c>
      <c r="K17" s="1">
        <v>7.2949601755014655E-13</v>
      </c>
      <c r="L17" s="1">
        <f t="shared" si="0"/>
        <v>-9.6558946436807709</v>
      </c>
    </row>
    <row r="18" spans="1:12" x14ac:dyDescent="0.25">
      <c r="A18" s="52">
        <v>4631</v>
      </c>
      <c r="B18" s="1" t="s">
        <v>352</v>
      </c>
      <c r="C18" s="1" t="s">
        <v>113</v>
      </c>
      <c r="D18" s="1">
        <v>-0.69</v>
      </c>
      <c r="E18" s="1">
        <v>0.25</v>
      </c>
      <c r="F18" s="1">
        <v>3.0432483008403625E-5</v>
      </c>
      <c r="G18" s="1">
        <v>1.0253405813600606E-4</v>
      </c>
      <c r="H18" s="1">
        <v>0.85</v>
      </c>
      <c r="I18" s="1">
        <v>0.15</v>
      </c>
      <c r="J18" s="1">
        <v>8.2724065556632228E-5</v>
      </c>
      <c r="K18" s="1">
        <v>1.5753539440784746E-4</v>
      </c>
      <c r="L18" s="1">
        <f t="shared" si="0"/>
        <v>-5.2821564223892725</v>
      </c>
    </row>
    <row r="19" spans="1:12" x14ac:dyDescent="0.25">
      <c r="A19" s="52" t="s">
        <v>1910</v>
      </c>
      <c r="B19" s="1" t="s">
        <v>274</v>
      </c>
      <c r="C19" s="1" t="s">
        <v>113</v>
      </c>
      <c r="D19" s="1">
        <v>-0.56999999999999995</v>
      </c>
      <c r="E19" s="1">
        <v>0.16</v>
      </c>
      <c r="F19" s="1">
        <v>3.4424771084699768E-14</v>
      </c>
      <c r="G19" s="1">
        <v>4.4347205103230878E-13</v>
      </c>
      <c r="H19" s="1">
        <v>0.96</v>
      </c>
      <c r="I19" s="1">
        <v>0.04</v>
      </c>
      <c r="J19" s="1">
        <v>2.8184618754713393E-14</v>
      </c>
      <c r="K19" s="1">
        <v>3.5903114714011284E-13</v>
      </c>
      <c r="L19" s="1">
        <f t="shared" si="0"/>
        <v>-9.2769876576397348</v>
      </c>
    </row>
    <row r="20" spans="1:12" x14ac:dyDescent="0.25">
      <c r="A20" s="52" t="s">
        <v>1785</v>
      </c>
      <c r="B20" s="1" t="s">
        <v>881</v>
      </c>
      <c r="C20" s="1" t="s">
        <v>121</v>
      </c>
      <c r="D20" s="1">
        <v>-0.47</v>
      </c>
      <c r="E20" s="1">
        <v>0.46</v>
      </c>
      <c r="F20" s="1">
        <v>1.5873123369578926E-24</v>
      </c>
      <c r="G20" s="1">
        <v>6.9524280358755693E-23</v>
      </c>
      <c r="H20" s="1">
        <v>0.66</v>
      </c>
      <c r="I20" s="1">
        <v>0.45</v>
      </c>
      <c r="J20" s="1">
        <v>2.7536449349747158E-5</v>
      </c>
      <c r="K20" s="1">
        <v>5.6359648669108669E-5</v>
      </c>
      <c r="L20" s="1">
        <f t="shared" si="0"/>
        <v>-1.7560053237200357</v>
      </c>
    </row>
    <row r="21" spans="1:12" x14ac:dyDescent="0.25">
      <c r="A21" s="52">
        <v>894</v>
      </c>
      <c r="B21" s="1" t="s">
        <v>1077</v>
      </c>
      <c r="C21" s="1" t="s">
        <v>114</v>
      </c>
      <c r="D21" s="1">
        <v>-0.39</v>
      </c>
      <c r="E21" s="1">
        <v>0.47</v>
      </c>
      <c r="F21" s="1">
        <v>3.0353913807886678E-4</v>
      </c>
      <c r="G21" s="1">
        <v>9.1061741423660027E-4</v>
      </c>
      <c r="H21" s="1">
        <v>0.32</v>
      </c>
      <c r="I21" s="1">
        <v>0.53</v>
      </c>
      <c r="J21" s="1">
        <v>5.5165644207607716E-3</v>
      </c>
      <c r="K21" s="1">
        <v>8.3897750565736732E-3</v>
      </c>
      <c r="L21" s="1">
        <f t="shared" si="0"/>
        <v>-1.002289129643813</v>
      </c>
    </row>
    <row r="22" spans="1:12" x14ac:dyDescent="0.25">
      <c r="A22" s="52" t="s">
        <v>1849</v>
      </c>
      <c r="B22" s="1" t="s">
        <v>302</v>
      </c>
      <c r="C22" s="1" t="s">
        <v>114</v>
      </c>
      <c r="D22" s="1">
        <v>-0.36</v>
      </c>
      <c r="E22" s="1">
        <v>0.2</v>
      </c>
      <c r="F22" s="1">
        <v>2.1206059215109645E-20</v>
      </c>
      <c r="G22" s="1">
        <v>5.1601410756766806E-19</v>
      </c>
      <c r="H22" s="1">
        <v>0.08</v>
      </c>
      <c r="I22" s="1">
        <v>0.32</v>
      </c>
      <c r="J22" s="1">
        <v>5.6318389500742721E-11</v>
      </c>
      <c r="K22" s="1">
        <v>2.9366017382530132E-10</v>
      </c>
      <c r="L22" s="1">
        <f t="shared" si="0"/>
        <v>-1.1659976680069959</v>
      </c>
    </row>
    <row r="23" spans="1:12" x14ac:dyDescent="0.25">
      <c r="A23" s="52">
        <v>1960</v>
      </c>
      <c r="B23" s="1" t="s">
        <v>318</v>
      </c>
      <c r="C23" s="1" t="s">
        <v>113</v>
      </c>
      <c r="D23" s="1">
        <v>-0.35</v>
      </c>
      <c r="E23" s="1">
        <v>0.16</v>
      </c>
      <c r="F23" s="1">
        <v>1.8843938588989806E-13</v>
      </c>
      <c r="G23" s="1">
        <v>2.2926791949937598E-12</v>
      </c>
      <c r="H23" s="1">
        <v>0.93</v>
      </c>
      <c r="I23" s="1">
        <v>0.06</v>
      </c>
      <c r="J23" s="1">
        <v>7.6613737002983425E-14</v>
      </c>
      <c r="K23" s="1">
        <v>7.2949601755014655E-13</v>
      </c>
      <c r="L23" s="1">
        <f t="shared" si="0"/>
        <v>-7.4906334205523564</v>
      </c>
    </row>
    <row r="24" spans="1:12" x14ac:dyDescent="0.25">
      <c r="A24" s="52">
        <v>2090</v>
      </c>
      <c r="B24" s="1" t="s">
        <v>209</v>
      </c>
      <c r="C24" s="1" t="s">
        <v>113</v>
      </c>
      <c r="D24" s="1">
        <v>-0.33</v>
      </c>
      <c r="E24" s="1">
        <v>0.15</v>
      </c>
      <c r="F24" s="1">
        <v>1.3780655548945718E-8</v>
      </c>
      <c r="G24" s="1">
        <v>7.3608867444368587E-8</v>
      </c>
      <c r="H24" s="1">
        <v>0.95</v>
      </c>
      <c r="I24" s="1">
        <v>0.05</v>
      </c>
      <c r="J24" s="1">
        <v>1.0341772767478878E-13</v>
      </c>
      <c r="K24" s="1">
        <v>9.4368676503244772E-13</v>
      </c>
      <c r="L24" s="1">
        <f t="shared" si="0"/>
        <v>-8.0954308100310506</v>
      </c>
    </row>
    <row r="25" spans="1:12" x14ac:dyDescent="0.25">
      <c r="A25" s="52">
        <v>1990</v>
      </c>
      <c r="B25" s="1" t="s">
        <v>1101</v>
      </c>
      <c r="C25" s="1" t="s">
        <v>113</v>
      </c>
      <c r="D25" s="1">
        <v>-0.32</v>
      </c>
      <c r="E25" s="1">
        <v>0.12</v>
      </c>
      <c r="F25" s="1">
        <v>3.407064022429891E-10</v>
      </c>
      <c r="G25" s="1">
        <v>2.2610515785216547E-9</v>
      </c>
      <c r="H25" s="1">
        <v>0.94</v>
      </c>
      <c r="I25" s="1">
        <v>0.06</v>
      </c>
      <c r="J25" s="1">
        <v>8.4452673616397313E-13</v>
      </c>
      <c r="K25" s="1">
        <v>6.1650451739970038E-12</v>
      </c>
      <c r="L25" s="1">
        <f t="shared" si="0"/>
        <v>-9.3914855054991158</v>
      </c>
    </row>
    <row r="26" spans="1:12" x14ac:dyDescent="0.25">
      <c r="A26" s="52">
        <v>2030</v>
      </c>
      <c r="B26" s="1" t="s">
        <v>373</v>
      </c>
      <c r="C26" s="1" t="s">
        <v>113</v>
      </c>
      <c r="D26" s="1">
        <v>-0.27</v>
      </c>
      <c r="E26" s="1">
        <v>0.13</v>
      </c>
      <c r="F26" s="1">
        <v>3.4158829937838525E-11</v>
      </c>
      <c r="G26" s="1">
        <v>2.7706606505135696E-10</v>
      </c>
      <c r="H26" s="1">
        <v>0.98</v>
      </c>
      <c r="I26" s="1">
        <v>0.03</v>
      </c>
      <c r="J26" s="1">
        <v>2.331546249553593E-18</v>
      </c>
      <c r="K26" s="1">
        <v>1.2765215716305921E-16</v>
      </c>
      <c r="L26" s="1">
        <f t="shared" si="0"/>
        <v>-9.3691461124482665</v>
      </c>
    </row>
    <row r="27" spans="1:12" x14ac:dyDescent="0.25">
      <c r="A27" s="52">
        <v>20421</v>
      </c>
      <c r="B27" s="1" t="s">
        <v>2069</v>
      </c>
      <c r="C27" s="1" t="s">
        <v>113</v>
      </c>
      <c r="D27" s="1">
        <v>-0.26</v>
      </c>
      <c r="E27" s="1">
        <v>0.15</v>
      </c>
      <c r="F27" s="1">
        <v>3.3807434839047367E-7</v>
      </c>
      <c r="G27" s="1">
        <v>1.5109853530104843E-6</v>
      </c>
      <c r="H27" s="1">
        <v>0.96</v>
      </c>
      <c r="I27" s="1">
        <v>0.04</v>
      </c>
      <c r="J27" s="1">
        <v>7.6218651945128903E-12</v>
      </c>
      <c r="K27" s="1">
        <v>4.5113202097251974E-11</v>
      </c>
      <c r="L27" s="1">
        <f t="shared" si="0"/>
        <v>-7.8587108420901366</v>
      </c>
    </row>
    <row r="28" spans="1:12" x14ac:dyDescent="0.25">
      <c r="A28" s="52">
        <v>2316</v>
      </c>
      <c r="B28" s="1" t="s">
        <v>1076</v>
      </c>
      <c r="C28" s="1" t="s">
        <v>115</v>
      </c>
      <c r="D28" s="1">
        <v>-0.24</v>
      </c>
      <c r="E28" s="1">
        <v>0.68</v>
      </c>
      <c r="F28" s="1">
        <v>2.6306012121614192E-26</v>
      </c>
      <c r="G28" s="1">
        <v>1.440254163658377E-24</v>
      </c>
      <c r="H28" s="1">
        <v>0.21</v>
      </c>
      <c r="I28" s="1">
        <v>0.08</v>
      </c>
      <c r="J28" s="1">
        <v>3.4158829937838525E-11</v>
      </c>
      <c r="K28" s="1">
        <v>1.8701959390966593E-10</v>
      </c>
      <c r="L28" s="1">
        <f t="shared" si="0"/>
        <v>-0.65723201756660909</v>
      </c>
    </row>
    <row r="29" spans="1:12" x14ac:dyDescent="0.25">
      <c r="A29" s="52" t="s">
        <v>1884</v>
      </c>
      <c r="B29" s="1" t="s">
        <v>2163</v>
      </c>
      <c r="C29" s="1" t="s">
        <v>113</v>
      </c>
      <c r="D29" s="1">
        <v>-0.23</v>
      </c>
      <c r="E29" s="1">
        <v>0.11</v>
      </c>
      <c r="F29" s="1">
        <v>7.5629841182651401E-9</v>
      </c>
      <c r="G29" s="1">
        <v>4.1407338047501644E-8</v>
      </c>
      <c r="H29" s="1">
        <v>0.9</v>
      </c>
      <c r="I29" s="1">
        <v>0.08</v>
      </c>
      <c r="J29" s="1">
        <v>4.1613973942241488E-10</v>
      </c>
      <c r="K29" s="1">
        <v>1.598852683044015E-9</v>
      </c>
      <c r="L29" s="1">
        <f t="shared" si="0"/>
        <v>-8.307925229660027</v>
      </c>
    </row>
    <row r="30" spans="1:12" x14ac:dyDescent="0.25">
      <c r="A30" s="52">
        <v>2159</v>
      </c>
      <c r="B30" s="1" t="s">
        <v>2220</v>
      </c>
      <c r="C30" s="1" t="s">
        <v>114</v>
      </c>
      <c r="D30" s="1">
        <v>-0.22</v>
      </c>
      <c r="E30" s="1">
        <v>0.59</v>
      </c>
      <c r="F30" s="1">
        <v>1.2762761511435261E-17</v>
      </c>
      <c r="G30" s="1">
        <v>2.3292039758369353E-16</v>
      </c>
      <c r="H30" s="1">
        <v>0.38</v>
      </c>
      <c r="I30" s="1">
        <v>0.32</v>
      </c>
      <c r="J30" s="1">
        <v>1.8315638888734179E-2</v>
      </c>
      <c r="K30" s="1">
        <v>2.6388979714689377E-2</v>
      </c>
      <c r="L30" s="1">
        <f t="shared" si="0"/>
        <v>-0.89393070070853731</v>
      </c>
    </row>
    <row r="31" spans="1:12" x14ac:dyDescent="0.25">
      <c r="A31" s="52">
        <v>1940</v>
      </c>
      <c r="B31" s="1" t="s">
        <v>1430</v>
      </c>
      <c r="C31" s="1" t="s">
        <v>113</v>
      </c>
      <c r="D31" s="1">
        <v>-0.15</v>
      </c>
      <c r="E31" s="1">
        <v>0.11</v>
      </c>
      <c r="F31" s="1">
        <v>6.2241446229077826E-11</v>
      </c>
      <c r="G31" s="1">
        <v>4.8681702586314442E-10</v>
      </c>
      <c r="H31" s="1">
        <v>0.35</v>
      </c>
      <c r="I31" s="1">
        <v>0.09</v>
      </c>
      <c r="J31" s="1">
        <v>2.0664887892075802E-10</v>
      </c>
      <c r="K31" s="1">
        <v>8.8737459771854915E-10</v>
      </c>
      <c r="L31" s="1">
        <f t="shared" si="0"/>
        <v>-3.5179877236514594</v>
      </c>
    </row>
    <row r="32" spans="1:12" x14ac:dyDescent="0.25">
      <c r="A32" s="52">
        <v>1980</v>
      </c>
      <c r="B32" s="1" t="s">
        <v>799</v>
      </c>
      <c r="C32" s="1" t="s">
        <v>113</v>
      </c>
      <c r="D32" s="1">
        <v>-7.0000000000000007E-2</v>
      </c>
      <c r="E32" s="1">
        <v>0.62</v>
      </c>
      <c r="F32" s="1">
        <v>2.0346836901064417E-4</v>
      </c>
      <c r="G32" s="1">
        <v>6.1888295574070941E-4</v>
      </c>
      <c r="H32" s="1">
        <v>0.46</v>
      </c>
      <c r="I32" s="1">
        <v>0.08</v>
      </c>
      <c r="J32" s="1">
        <v>3.7849062430743565E-12</v>
      </c>
      <c r="K32" s="1">
        <v>2.302484631203567E-11</v>
      </c>
      <c r="L32" s="1">
        <f t="shared" si="0"/>
        <v>-0.84781011180005372</v>
      </c>
    </row>
    <row r="33" spans="1:12" x14ac:dyDescent="0.25">
      <c r="A33" s="52" t="s">
        <v>1874</v>
      </c>
      <c r="B33" s="1" t="s">
        <v>355</v>
      </c>
      <c r="C33" s="1" t="s">
        <v>119</v>
      </c>
      <c r="D33" s="1">
        <v>-7.0000000000000007E-2</v>
      </c>
      <c r="E33" s="1">
        <v>0.23</v>
      </c>
      <c r="F33" s="1">
        <v>5.5165644207607716E-3</v>
      </c>
      <c r="G33" s="1">
        <v>1.3423640090517878E-2</v>
      </c>
      <c r="H33" s="1">
        <v>0.73</v>
      </c>
      <c r="I33" s="1">
        <v>0.24</v>
      </c>
      <c r="J33" s="1">
        <v>2.7323722447292559E-2</v>
      </c>
      <c r="K33" s="1">
        <v>3.7872754531373863E-2</v>
      </c>
      <c r="L33" s="1">
        <f t="shared" si="0"/>
        <v>-2.4066273503847473</v>
      </c>
    </row>
    <row r="34" spans="1:12" x14ac:dyDescent="0.25">
      <c r="A34" s="52" t="s">
        <v>1873</v>
      </c>
      <c r="B34" s="1" t="s">
        <v>1095</v>
      </c>
      <c r="C34" s="1" t="s">
        <v>125</v>
      </c>
      <c r="D34" s="1">
        <v>-0.05</v>
      </c>
      <c r="E34" s="1">
        <v>0.52</v>
      </c>
      <c r="F34" s="1">
        <v>2.3802664086944007E-26</v>
      </c>
      <c r="G34" s="1">
        <v>1.440254163658377E-24</v>
      </c>
      <c r="H34" s="1">
        <v>0.96</v>
      </c>
      <c r="I34" s="1">
        <v>0.05</v>
      </c>
      <c r="J34" s="1">
        <v>1.5308925478794762E-10</v>
      </c>
      <c r="K34" s="1">
        <v>6.8421524078694958E-10</v>
      </c>
      <c r="L34" s="1">
        <f t="shared" si="0"/>
        <v>-1.9333906142140074</v>
      </c>
    </row>
    <row r="35" spans="1:12" x14ac:dyDescent="0.25">
      <c r="A35" s="52" t="s">
        <v>1747</v>
      </c>
      <c r="B35" s="1" t="s">
        <v>2148</v>
      </c>
      <c r="C35" s="1" t="s">
        <v>113</v>
      </c>
      <c r="D35" s="1">
        <v>0.05</v>
      </c>
      <c r="E35" s="1">
        <v>0.16</v>
      </c>
      <c r="F35" s="1">
        <v>7.465858083766792E-4</v>
      </c>
      <c r="G35" s="1">
        <v>2.0961832312114451E-3</v>
      </c>
      <c r="H35" s="1">
        <v>0.03</v>
      </c>
      <c r="I35" s="1">
        <v>0.79</v>
      </c>
      <c r="J35" s="1">
        <v>4.1613973942241488E-10</v>
      </c>
      <c r="K35" s="1">
        <v>1.598852683044015E-9</v>
      </c>
      <c r="L35" s="1">
        <f t="shared" si="0"/>
        <v>2.4812673580282146E-2</v>
      </c>
    </row>
    <row r="36" spans="1:12" x14ac:dyDescent="0.25">
      <c r="A36" s="52">
        <v>4548</v>
      </c>
      <c r="B36" s="1" t="s">
        <v>362</v>
      </c>
      <c r="C36" s="1" t="s">
        <v>113</v>
      </c>
      <c r="D36" s="1">
        <v>0.08</v>
      </c>
      <c r="E36" s="1">
        <v>0.9</v>
      </c>
      <c r="F36" s="1">
        <v>1.0449265343612043E-17</v>
      </c>
      <c r="G36" s="1">
        <v>2.0803537365918522E-16</v>
      </c>
      <c r="H36" s="1">
        <v>0.85</v>
      </c>
      <c r="I36" s="1">
        <v>0.12</v>
      </c>
      <c r="J36" s="1">
        <v>8.3368107899627711E-8</v>
      </c>
      <c r="K36" s="1">
        <v>2.1735256702402939E-7</v>
      </c>
      <c r="L36" s="1">
        <f t="shared" si="0"/>
        <v>-0.84805053725069857</v>
      </c>
    </row>
    <row r="37" spans="1:12" x14ac:dyDescent="0.25">
      <c r="A37" s="52">
        <v>20160</v>
      </c>
      <c r="B37" s="1" t="s">
        <v>1057</v>
      </c>
      <c r="C37" s="1" t="s">
        <v>113</v>
      </c>
      <c r="D37" s="1">
        <v>0.1</v>
      </c>
      <c r="E37" s="1">
        <v>0.47</v>
      </c>
      <c r="F37" s="1">
        <v>6.8965488232212053E-12</v>
      </c>
      <c r="G37" s="1">
        <v>5.809016124174785E-11</v>
      </c>
      <c r="H37" s="1">
        <v>0.27</v>
      </c>
      <c r="I37" s="1">
        <v>0.19</v>
      </c>
      <c r="J37" s="1">
        <v>7.4465830709243381E-3</v>
      </c>
      <c r="K37" s="1">
        <v>1.1093889064846462E-2</v>
      </c>
      <c r="L37" s="1">
        <f t="shared" si="0"/>
        <v>-0.33533768333980046</v>
      </c>
    </row>
    <row r="38" spans="1:12" x14ac:dyDescent="0.25">
      <c r="A38" s="52" t="s">
        <v>1851</v>
      </c>
      <c r="B38" s="1" t="s">
        <v>304</v>
      </c>
      <c r="C38" s="1" t="s">
        <v>116</v>
      </c>
      <c r="D38" s="1">
        <v>0.13</v>
      </c>
      <c r="E38" s="1">
        <v>0.22</v>
      </c>
      <c r="F38" s="1">
        <v>4.0973497897978681E-4</v>
      </c>
      <c r="G38" s="1">
        <v>1.1806836894285963E-3</v>
      </c>
      <c r="H38" s="1">
        <v>0.3</v>
      </c>
      <c r="I38" s="1">
        <v>0.11</v>
      </c>
      <c r="J38" s="1">
        <v>1.363889264820114E-4</v>
      </c>
      <c r="K38" s="1">
        <v>2.5529209315863674E-4</v>
      </c>
      <c r="L38" s="1">
        <f t="shared" si="0"/>
        <v>-0.69114828395448047</v>
      </c>
    </row>
    <row r="39" spans="1:12" x14ac:dyDescent="0.25">
      <c r="A39" s="52" t="s">
        <v>1700</v>
      </c>
      <c r="B39" s="1" t="s">
        <v>2222</v>
      </c>
      <c r="C39" s="1" t="s">
        <v>118</v>
      </c>
      <c r="D39" s="1">
        <v>0.13</v>
      </c>
      <c r="E39" s="1">
        <v>0.47</v>
      </c>
      <c r="F39" s="1">
        <v>1.0077854290485105E-3</v>
      </c>
      <c r="G39" s="1">
        <v>2.7588126120202975E-3</v>
      </c>
      <c r="H39" s="1">
        <v>0.47</v>
      </c>
      <c r="I39" s="1">
        <v>0.12</v>
      </c>
      <c r="J39" s="1">
        <v>3.0432483008403625E-5</v>
      </c>
      <c r="K39" s="1">
        <v>6.1710312767040691E-5</v>
      </c>
      <c r="L39" s="1">
        <f t="shared" si="0"/>
        <v>-0.70091919491982435</v>
      </c>
    </row>
    <row r="40" spans="1:12" x14ac:dyDescent="0.25">
      <c r="A40" s="52">
        <v>4653</v>
      </c>
      <c r="B40" s="1" t="s">
        <v>321</v>
      </c>
      <c r="C40" s="1" t="s">
        <v>113</v>
      </c>
      <c r="D40" s="1">
        <v>0.18</v>
      </c>
      <c r="E40" s="1">
        <v>0.12</v>
      </c>
      <c r="F40" s="1">
        <v>5.0174682056175283E-5</v>
      </c>
      <c r="G40" s="1">
        <v>1.6648871773185435E-4</v>
      </c>
      <c r="H40" s="1">
        <v>0.85</v>
      </c>
      <c r="I40" s="1">
        <v>0.13</v>
      </c>
      <c r="J40" s="1">
        <v>2.2428677194858034E-3</v>
      </c>
      <c r="K40" s="1">
        <v>3.5593335548361662E-3</v>
      </c>
      <c r="L40" s="1">
        <f t="shared" si="0"/>
        <v>-3.7870639069262833</v>
      </c>
    </row>
    <row r="41" spans="1:12" x14ac:dyDescent="0.25">
      <c r="A41" s="52">
        <v>1200</v>
      </c>
      <c r="B41" s="1" t="s">
        <v>1403</v>
      </c>
      <c r="C41" s="1" t="s">
        <v>114</v>
      </c>
      <c r="D41" s="1">
        <v>0.21</v>
      </c>
      <c r="E41" s="1">
        <v>0.08</v>
      </c>
      <c r="F41" s="1">
        <v>5.6027964375372678E-9</v>
      </c>
      <c r="G41" s="1">
        <v>3.1461856918478503E-8</v>
      </c>
      <c r="H41" s="1">
        <v>0.67</v>
      </c>
      <c r="I41" s="1">
        <v>0.06</v>
      </c>
      <c r="J41" s="1">
        <v>4.2373860474966705E-17</v>
      </c>
      <c r="K41" s="1">
        <v>1.3256964920025296E-15</v>
      </c>
      <c r="L41" s="1">
        <f t="shared" si="0"/>
        <v>-4.6000000000000005</v>
      </c>
    </row>
    <row r="42" spans="1:12" x14ac:dyDescent="0.25">
      <c r="A42" s="52" t="s">
        <v>1876</v>
      </c>
      <c r="B42" s="1" t="s">
        <v>1222</v>
      </c>
      <c r="C42" s="1" t="s">
        <v>121</v>
      </c>
      <c r="D42" s="1">
        <v>0.22</v>
      </c>
      <c r="E42" s="1">
        <v>0.24</v>
      </c>
      <c r="F42" s="1">
        <v>4.0867714384640666E-3</v>
      </c>
      <c r="G42" s="1">
        <v>1.0287390172685408E-2</v>
      </c>
      <c r="H42" s="1">
        <v>0.22</v>
      </c>
      <c r="I42" s="1">
        <v>0.1</v>
      </c>
      <c r="J42" s="1">
        <v>3.7074354045908822E-4</v>
      </c>
      <c r="K42" s="1">
        <v>6.6010435252471808E-4</v>
      </c>
      <c r="L42" s="1">
        <f t="shared" si="0"/>
        <v>0</v>
      </c>
    </row>
    <row r="43" spans="1:12" x14ac:dyDescent="0.25">
      <c r="A43" s="52" t="s">
        <v>1866</v>
      </c>
      <c r="B43" s="1" t="s">
        <v>461</v>
      </c>
      <c r="C43" s="1" t="s">
        <v>114</v>
      </c>
      <c r="D43" s="1">
        <v>0.24</v>
      </c>
      <c r="E43" s="1">
        <v>7.0000000000000007E-2</v>
      </c>
      <c r="F43" s="1">
        <v>3.3894943261969243E-8</v>
      </c>
      <c r="G43" s="1">
        <v>1.7262773428770381E-7</v>
      </c>
      <c r="H43" s="1">
        <v>0.78</v>
      </c>
      <c r="I43" s="1">
        <v>0.12</v>
      </c>
      <c r="J43" s="1">
        <v>3.7266531720786709E-6</v>
      </c>
      <c r="K43" s="1">
        <v>8.6823089860130732E-6</v>
      </c>
      <c r="L43" s="1">
        <f t="shared" si="0"/>
        <v>-3.8870050540429508</v>
      </c>
    </row>
    <row r="44" spans="1:12" x14ac:dyDescent="0.25">
      <c r="A44" s="52">
        <v>1970</v>
      </c>
      <c r="B44" s="1" t="s">
        <v>265</v>
      </c>
      <c r="C44" s="1" t="s">
        <v>113</v>
      </c>
      <c r="D44" s="1">
        <v>0.28000000000000003</v>
      </c>
      <c r="E44" s="1">
        <v>0.09</v>
      </c>
      <c r="F44" s="1">
        <v>2.254493791321221E-5</v>
      </c>
      <c r="G44" s="1">
        <v>7.9634538757959256E-5</v>
      </c>
      <c r="H44" s="1">
        <v>0.45</v>
      </c>
      <c r="I44" s="1">
        <v>7.0000000000000007E-2</v>
      </c>
      <c r="J44" s="1">
        <v>3.3982678194950711E-9</v>
      </c>
      <c r="K44" s="1">
        <v>1.1276070491960917E-8</v>
      </c>
      <c r="L44" s="1">
        <f t="shared" si="0"/>
        <v>-1.4909986328219493</v>
      </c>
    </row>
    <row r="45" spans="1:12" x14ac:dyDescent="0.25">
      <c r="A45" s="52" t="s">
        <v>1749</v>
      </c>
      <c r="B45" s="1" t="s">
        <v>2114</v>
      </c>
      <c r="C45" s="1" t="s">
        <v>114</v>
      </c>
      <c r="D45" s="1">
        <v>0.3</v>
      </c>
      <c r="E45" s="1">
        <v>0.13</v>
      </c>
      <c r="F45" s="1">
        <v>2.2370771856165601E-2</v>
      </c>
      <c r="G45" s="1">
        <v>4.948685895454815E-2</v>
      </c>
      <c r="H45" s="1">
        <v>0.72</v>
      </c>
      <c r="I45" s="1">
        <v>0.36</v>
      </c>
      <c r="J45" s="1">
        <v>4.5165809426126659E-3</v>
      </c>
      <c r="K45" s="1">
        <v>6.9657128621984079E-3</v>
      </c>
      <c r="L45" s="1">
        <f t="shared" si="0"/>
        <v>-1.0973128829736447</v>
      </c>
    </row>
    <row r="46" spans="1:12" x14ac:dyDescent="0.25">
      <c r="A46" s="52" t="s">
        <v>1872</v>
      </c>
      <c r="B46" s="1" t="s">
        <v>1593</v>
      </c>
      <c r="C46" s="1" t="s">
        <v>114</v>
      </c>
      <c r="D46" s="1">
        <v>0.34</v>
      </c>
      <c r="E46" s="1">
        <v>0.08</v>
      </c>
      <c r="F46" s="1">
        <v>4.5635263679039938E-7</v>
      </c>
      <c r="G46" s="1">
        <v>1.9988245491419494E-6</v>
      </c>
      <c r="H46" s="1">
        <v>0.89</v>
      </c>
      <c r="I46" s="1">
        <v>0.1</v>
      </c>
      <c r="J46" s="1">
        <v>8.2724065556632228E-5</v>
      </c>
      <c r="K46" s="1">
        <v>1.5753539440784746E-4</v>
      </c>
      <c r="L46" s="1">
        <f t="shared" si="0"/>
        <v>-4.2947784519366667</v>
      </c>
    </row>
    <row r="47" spans="1:12" x14ac:dyDescent="0.25">
      <c r="A47" s="52" t="s">
        <v>1701</v>
      </c>
      <c r="B47" s="1" t="s">
        <v>2221</v>
      </c>
      <c r="C47" s="1" t="s">
        <v>118</v>
      </c>
      <c r="D47" s="1">
        <v>0.37</v>
      </c>
      <c r="E47" s="1">
        <v>0.39</v>
      </c>
      <c r="F47" s="1">
        <v>1.6658581098763354E-4</v>
      </c>
      <c r="G47" s="1">
        <v>5.2117560866131061E-4</v>
      </c>
      <c r="H47" s="1">
        <v>0.28999999999999998</v>
      </c>
      <c r="I47" s="1">
        <v>0.27</v>
      </c>
      <c r="J47" s="1">
        <v>2.7607725720371986E-6</v>
      </c>
      <c r="K47" s="1">
        <v>6.5011741212488872E-6</v>
      </c>
      <c r="L47" s="1">
        <f t="shared" si="0"/>
        <v>0.16865480854231357</v>
      </c>
    </row>
    <row r="48" spans="1:12" x14ac:dyDescent="0.25">
      <c r="A48" s="52" t="s">
        <v>1862</v>
      </c>
      <c r="B48" s="1" t="s">
        <v>2156</v>
      </c>
      <c r="C48" s="1" t="s">
        <v>114</v>
      </c>
      <c r="D48" s="1">
        <v>0.37</v>
      </c>
      <c r="E48" s="1">
        <v>0.12</v>
      </c>
      <c r="F48" s="1">
        <v>1.8363047770289071E-3</v>
      </c>
      <c r="G48" s="1">
        <v>4.9648240267818602E-3</v>
      </c>
      <c r="H48" s="1">
        <v>0.6</v>
      </c>
      <c r="I48" s="1">
        <v>0.15</v>
      </c>
      <c r="J48" s="1">
        <v>5.5308437014783363E-4</v>
      </c>
      <c r="K48" s="1">
        <v>9.4629278954980905E-4</v>
      </c>
      <c r="L48" s="1">
        <f t="shared" si="0"/>
        <v>-1.1973321744793131</v>
      </c>
    </row>
    <row r="49" spans="1:12" x14ac:dyDescent="0.25">
      <c r="A49" s="52">
        <v>4598</v>
      </c>
      <c r="B49" s="1" t="s">
        <v>376</v>
      </c>
      <c r="C49" s="1" t="s">
        <v>113</v>
      </c>
      <c r="D49" s="1">
        <v>0.37</v>
      </c>
      <c r="E49" s="1">
        <v>0.24</v>
      </c>
      <c r="F49" s="1">
        <v>4.991593906910217E-3</v>
      </c>
      <c r="G49" s="1">
        <v>1.2422262109242471E-2</v>
      </c>
      <c r="H49" s="1">
        <v>0.89</v>
      </c>
      <c r="I49" s="1">
        <v>0.1</v>
      </c>
      <c r="J49" s="1">
        <v>5.5451599432176945E-5</v>
      </c>
      <c r="K49" s="1">
        <v>1.0746814403227213E-4</v>
      </c>
      <c r="L49" s="1">
        <f t="shared" si="0"/>
        <v>-2</v>
      </c>
    </row>
    <row r="50" spans="1:12" x14ac:dyDescent="0.25">
      <c r="A50" s="52">
        <v>2492</v>
      </c>
      <c r="B50" s="1" t="s">
        <v>1446</v>
      </c>
      <c r="C50" s="1" t="s">
        <v>123</v>
      </c>
      <c r="D50" s="1">
        <v>0.37</v>
      </c>
      <c r="E50" s="1">
        <v>0.1</v>
      </c>
      <c r="F50" s="1">
        <v>3.3546262790251185E-4</v>
      </c>
      <c r="G50" s="1">
        <v>9.7955087347533464E-4</v>
      </c>
      <c r="H50" s="1">
        <v>0.92</v>
      </c>
      <c r="I50" s="1">
        <v>7.0000000000000007E-2</v>
      </c>
      <c r="J50" s="1">
        <v>8.3583901013746085E-9</v>
      </c>
      <c r="K50" s="1">
        <v>2.4085360950013674E-8</v>
      </c>
      <c r="L50" s="1">
        <f t="shared" si="0"/>
        <v>-4.5057755628547227</v>
      </c>
    </row>
    <row r="51" spans="1:12" x14ac:dyDescent="0.25">
      <c r="A51" s="52" t="s">
        <v>1896</v>
      </c>
      <c r="B51" s="1" t="s">
        <v>2182</v>
      </c>
      <c r="C51" s="1" t="s">
        <v>114</v>
      </c>
      <c r="D51" s="1">
        <v>0.44</v>
      </c>
      <c r="E51" s="1">
        <v>0.12</v>
      </c>
      <c r="F51" s="1">
        <v>2.7536449349747158E-5</v>
      </c>
      <c r="G51" s="1">
        <v>9.4226287618666055E-5</v>
      </c>
      <c r="H51" s="1">
        <v>0.95</v>
      </c>
      <c r="I51" s="1">
        <v>0.05</v>
      </c>
      <c r="J51" s="1">
        <v>1.0235385977594162E-9</v>
      </c>
      <c r="K51" s="1">
        <v>3.6746713591690515E-9</v>
      </c>
      <c r="L51" s="1">
        <f t="shared" si="0"/>
        <v>-3.9230769230769229</v>
      </c>
    </row>
    <row r="52" spans="1:12" x14ac:dyDescent="0.25">
      <c r="A52" s="52" t="s">
        <v>1768</v>
      </c>
      <c r="B52" s="1" t="s">
        <v>2192</v>
      </c>
      <c r="C52" s="1" t="s">
        <v>113</v>
      </c>
      <c r="D52" s="1">
        <v>0.45</v>
      </c>
      <c r="E52" s="1">
        <v>0.31</v>
      </c>
      <c r="F52" s="1">
        <v>1.6330970697166729E-35</v>
      </c>
      <c r="G52" s="1">
        <v>1.788241291339757E-33</v>
      </c>
      <c r="H52" s="1">
        <v>0.45</v>
      </c>
      <c r="I52" s="1">
        <v>0.38</v>
      </c>
      <c r="J52" s="1">
        <v>2.7465356997214254E-4</v>
      </c>
      <c r="K52" s="1">
        <v>4.9302567068769843E-4</v>
      </c>
      <c r="L52" s="1">
        <f t="shared" si="0"/>
        <v>0</v>
      </c>
    </row>
    <row r="53" spans="1:12" x14ac:dyDescent="0.25">
      <c r="A53" s="52" t="s">
        <v>1859</v>
      </c>
      <c r="B53" s="1" t="s">
        <v>2208</v>
      </c>
      <c r="C53" s="1" t="s">
        <v>114</v>
      </c>
      <c r="D53" s="1">
        <v>0.47</v>
      </c>
      <c r="E53" s="1">
        <v>0.47</v>
      </c>
      <c r="F53" s="1">
        <v>6.1283495053222133E-5</v>
      </c>
      <c r="G53" s="1">
        <v>2.003147077112783E-4</v>
      </c>
      <c r="H53" s="1">
        <v>0.39</v>
      </c>
      <c r="I53" s="1">
        <v>0.08</v>
      </c>
      <c r="J53" s="1">
        <v>3.7170318684126734E-5</v>
      </c>
      <c r="K53" s="1">
        <v>7.468164946627297E-5</v>
      </c>
      <c r="L53" s="1">
        <f t="shared" si="0"/>
        <v>0.16779934804836197</v>
      </c>
    </row>
    <row r="54" spans="1:12" x14ac:dyDescent="0.25">
      <c r="A54" s="52">
        <v>2020</v>
      </c>
      <c r="B54" s="1" t="s">
        <v>342</v>
      </c>
      <c r="C54" s="1" t="s">
        <v>113</v>
      </c>
      <c r="D54" s="1">
        <v>0.5</v>
      </c>
      <c r="E54" s="1">
        <v>0.17</v>
      </c>
      <c r="F54" s="1">
        <v>1.6875298575085319E-9</v>
      </c>
      <c r="G54" s="1">
        <v>1.0265806633176901E-8</v>
      </c>
      <c r="H54" s="1">
        <v>0.94</v>
      </c>
      <c r="I54" s="1">
        <v>0.06</v>
      </c>
      <c r="J54" s="1">
        <v>6.2241446229077826E-11</v>
      </c>
      <c r="K54" s="1">
        <v>3.1699713312018708E-10</v>
      </c>
      <c r="L54" s="1">
        <f t="shared" si="0"/>
        <v>-2.4406808633910075</v>
      </c>
    </row>
    <row r="55" spans="1:12" x14ac:dyDescent="0.25">
      <c r="A55" s="52">
        <v>1787</v>
      </c>
      <c r="B55" s="1" t="s">
        <v>488</v>
      </c>
      <c r="C55" s="1" t="s">
        <v>113</v>
      </c>
      <c r="D55" s="1">
        <v>0.52</v>
      </c>
      <c r="E55" s="1">
        <v>0.11</v>
      </c>
      <c r="F55" s="1">
        <v>4.5282718288679695E-4</v>
      </c>
      <c r="G55" s="1">
        <v>1.2879110786001109E-3</v>
      </c>
      <c r="H55" s="1">
        <v>0.77</v>
      </c>
      <c r="I55" s="1">
        <v>0.16</v>
      </c>
      <c r="J55" s="1">
        <v>9.1188196555451624E-4</v>
      </c>
      <c r="K55" s="1">
        <v>1.5244438966140385E-3</v>
      </c>
      <c r="L55" s="1">
        <f t="shared" si="0"/>
        <v>-1.2875655065615119</v>
      </c>
    </row>
    <row r="56" spans="1:12" x14ac:dyDescent="0.25">
      <c r="A56" s="52" t="s">
        <v>1864</v>
      </c>
      <c r="B56" s="1" t="s">
        <v>2136</v>
      </c>
      <c r="C56" s="1" t="s">
        <v>114</v>
      </c>
      <c r="D56" s="1">
        <v>0.54</v>
      </c>
      <c r="E56" s="1">
        <v>0.09</v>
      </c>
      <c r="F56" s="1">
        <v>4.1185887075357082E-6</v>
      </c>
      <c r="G56" s="1">
        <v>1.6399471399096729E-5</v>
      </c>
      <c r="H56" s="1">
        <v>0.81</v>
      </c>
      <c r="I56" s="1">
        <v>0.14000000000000001</v>
      </c>
      <c r="J56" s="1">
        <v>8.251049232659046E-4</v>
      </c>
      <c r="K56" s="1">
        <v>1.3899844476556393E-3</v>
      </c>
      <c r="L56" s="1">
        <f t="shared" si="0"/>
        <v>-1.6222727739404961</v>
      </c>
    </row>
    <row r="57" spans="1:12" x14ac:dyDescent="0.25">
      <c r="A57" s="52">
        <v>2188</v>
      </c>
      <c r="B57" s="1" t="s">
        <v>1113</v>
      </c>
      <c r="C57" s="1" t="s">
        <v>114</v>
      </c>
      <c r="D57" s="1">
        <v>0.54</v>
      </c>
      <c r="E57" s="1">
        <v>0.11</v>
      </c>
      <c r="F57" s="1">
        <v>9.142423147817327E-5</v>
      </c>
      <c r="G57" s="1">
        <v>2.9017256077854995E-4</v>
      </c>
      <c r="H57" s="1">
        <v>0.81</v>
      </c>
      <c r="I57" s="1">
        <v>0.09</v>
      </c>
      <c r="J57" s="1">
        <v>1.2566331268602371E-11</v>
      </c>
      <c r="K57" s="1">
        <v>7.2421751258524188E-11</v>
      </c>
      <c r="L57" s="1">
        <f t="shared" si="0"/>
        <v>-1.8997133707717884</v>
      </c>
    </row>
    <row r="58" spans="1:12" x14ac:dyDescent="0.25">
      <c r="A58" s="52" t="s">
        <v>1697</v>
      </c>
      <c r="B58" s="1" t="s">
        <v>2191</v>
      </c>
      <c r="C58" s="1" t="s">
        <v>113</v>
      </c>
      <c r="D58" s="1">
        <v>0.56000000000000005</v>
      </c>
      <c r="E58" s="1">
        <v>0.28000000000000003</v>
      </c>
      <c r="F58" s="1">
        <v>1.5308925478794762E-10</v>
      </c>
      <c r="G58" s="1">
        <v>1.1175515599520176E-9</v>
      </c>
      <c r="H58" s="1">
        <v>0.3</v>
      </c>
      <c r="I58" s="1">
        <v>0.4</v>
      </c>
      <c r="J58" s="1">
        <v>4.5399929762484854E-5</v>
      </c>
      <c r="K58" s="1">
        <v>8.8773076946287353E-5</v>
      </c>
      <c r="L58" s="1">
        <f t="shared" si="0"/>
        <v>0.53250074833737637</v>
      </c>
    </row>
    <row r="59" spans="1:12" x14ac:dyDescent="0.25">
      <c r="A59" s="52">
        <v>20446</v>
      </c>
      <c r="B59" s="1" t="s">
        <v>2056</v>
      </c>
      <c r="C59" s="1" t="s">
        <v>113</v>
      </c>
      <c r="D59" s="1">
        <v>0.6</v>
      </c>
      <c r="E59" s="1">
        <v>0.25</v>
      </c>
      <c r="F59" s="1">
        <v>2.4916009731503204E-5</v>
      </c>
      <c r="G59" s="1">
        <v>8.661279573332067E-5</v>
      </c>
      <c r="H59" s="1">
        <v>0.91</v>
      </c>
      <c r="I59" s="1">
        <v>0.1</v>
      </c>
      <c r="J59" s="1">
        <v>2.0772005877241373E-12</v>
      </c>
      <c r="K59" s="1">
        <v>1.3379615550340767E-11</v>
      </c>
      <c r="L59" s="1">
        <f t="shared" si="0"/>
        <v>-1.1513110966977216</v>
      </c>
    </row>
    <row r="60" spans="1:12" x14ac:dyDescent="0.25">
      <c r="A60" s="52" t="s">
        <v>1746</v>
      </c>
      <c r="B60" s="1" t="s">
        <v>2108</v>
      </c>
      <c r="C60" s="1" t="s">
        <v>114</v>
      </c>
      <c r="D60" s="1">
        <v>0.68</v>
      </c>
      <c r="E60" s="1">
        <v>0.41</v>
      </c>
      <c r="F60" s="1">
        <v>1.3568559012200934E-2</v>
      </c>
      <c r="G60" s="1">
        <v>3.1611855570978772E-2</v>
      </c>
      <c r="H60" s="1">
        <v>0.82</v>
      </c>
      <c r="I60" s="1">
        <v>0.2</v>
      </c>
      <c r="J60" s="1">
        <v>6.1920476826640385E-9</v>
      </c>
      <c r="K60" s="1">
        <v>1.9372263464334635E-8</v>
      </c>
      <c r="L60" s="1">
        <f t="shared" si="0"/>
        <v>-0.30689654241498993</v>
      </c>
    </row>
    <row r="61" spans="1:12" x14ac:dyDescent="0.25">
      <c r="A61" s="52" t="s">
        <v>1817</v>
      </c>
      <c r="B61" s="1" t="s">
        <v>1460</v>
      </c>
      <c r="C61" s="1" t="s">
        <v>114</v>
      </c>
      <c r="D61" s="1">
        <v>0.68</v>
      </c>
      <c r="E61" s="1">
        <v>0.05</v>
      </c>
      <c r="F61" s="1">
        <v>3.7266531720786709E-6</v>
      </c>
      <c r="G61" s="1">
        <v>1.5398812163872244E-5</v>
      </c>
      <c r="H61" s="1">
        <v>0.94</v>
      </c>
      <c r="I61" s="1">
        <v>0.05</v>
      </c>
      <c r="J61" s="1">
        <v>6.7904048073794703E-6</v>
      </c>
      <c r="K61" s="1">
        <v>1.5490610966834415E-5</v>
      </c>
      <c r="L61" s="1">
        <f t="shared" si="0"/>
        <v>-3.6769552621700452</v>
      </c>
    </row>
    <row r="62" spans="1:12" x14ac:dyDescent="0.25">
      <c r="A62" s="52">
        <v>2149</v>
      </c>
      <c r="B62" s="1" t="s">
        <v>2041</v>
      </c>
      <c r="C62" s="1" t="s">
        <v>114</v>
      </c>
      <c r="D62" s="1">
        <v>0.7</v>
      </c>
      <c r="E62" s="1">
        <v>0.38</v>
      </c>
      <c r="F62" s="1">
        <v>2.7750832422407563E-8</v>
      </c>
      <c r="G62" s="1">
        <v>1.4470076905969658E-7</v>
      </c>
      <c r="H62" s="1">
        <v>0.49</v>
      </c>
      <c r="I62" s="1">
        <v>7.0000000000000007E-2</v>
      </c>
      <c r="J62" s="1">
        <v>2.2779270412053712E-9</v>
      </c>
      <c r="K62" s="1">
        <v>7.9185082860948624E-9</v>
      </c>
      <c r="L62" s="1">
        <f t="shared" si="0"/>
        <v>0.54348728843080341</v>
      </c>
    </row>
    <row r="63" spans="1:12" x14ac:dyDescent="0.25">
      <c r="A63" s="52" t="s">
        <v>1840</v>
      </c>
      <c r="B63" s="1" t="s">
        <v>2219</v>
      </c>
      <c r="C63" s="1" t="s">
        <v>116</v>
      </c>
      <c r="D63" s="1">
        <v>0.7</v>
      </c>
      <c r="E63" s="1">
        <v>0.56999999999999995</v>
      </c>
      <c r="F63" s="1">
        <v>2.5834268831839351E-19</v>
      </c>
      <c r="G63" s="1">
        <v>5.6577048741728178E-18</v>
      </c>
      <c r="H63" s="1">
        <v>0.8</v>
      </c>
      <c r="I63" s="1">
        <v>0.17</v>
      </c>
      <c r="J63" s="1">
        <v>9.0952771016958155E-3</v>
      </c>
      <c r="K63" s="1">
        <v>1.3368226075646869E-2</v>
      </c>
      <c r="L63" s="1">
        <f t="shared" si="0"/>
        <v>-0.16812065978477181</v>
      </c>
    </row>
    <row r="64" spans="1:12" x14ac:dyDescent="0.25">
      <c r="A64" s="52">
        <v>20489</v>
      </c>
      <c r="B64" s="1" t="s">
        <v>2064</v>
      </c>
      <c r="C64" s="1" t="s">
        <v>113</v>
      </c>
      <c r="D64" s="1">
        <v>0.73</v>
      </c>
      <c r="E64" s="1">
        <v>0.17</v>
      </c>
      <c r="F64" s="1">
        <v>2.029430636295734E-3</v>
      </c>
      <c r="G64" s="1">
        <v>5.4200647481556802E-3</v>
      </c>
      <c r="H64" s="1">
        <v>0.93</v>
      </c>
      <c r="I64" s="1">
        <v>0.06</v>
      </c>
      <c r="J64" s="1">
        <v>2.5370985270981849E-12</v>
      </c>
      <c r="K64" s="1">
        <v>1.5874987926700071E-11</v>
      </c>
      <c r="L64" s="1">
        <f t="shared" si="0"/>
        <v>-1.1094003924504585</v>
      </c>
    </row>
    <row r="65" spans="1:12" x14ac:dyDescent="0.25">
      <c r="A65" s="52">
        <v>20453</v>
      </c>
      <c r="B65" s="1" t="s">
        <v>2035</v>
      </c>
      <c r="C65" s="1" t="s">
        <v>113</v>
      </c>
      <c r="D65" s="1">
        <v>0.74</v>
      </c>
      <c r="E65" s="1">
        <v>0.23</v>
      </c>
      <c r="F65" s="1">
        <v>1.6701700790245659E-5</v>
      </c>
      <c r="G65" s="1">
        <v>6.0961207884396656E-5</v>
      </c>
      <c r="H65" s="1">
        <v>0.94</v>
      </c>
      <c r="I65" s="1">
        <v>0.16</v>
      </c>
      <c r="J65" s="1">
        <v>2.7607725720371986E-6</v>
      </c>
      <c r="K65" s="1">
        <v>6.5011741212488872E-6</v>
      </c>
      <c r="L65" s="1">
        <f t="shared" si="0"/>
        <v>-0.71383061024824956</v>
      </c>
    </row>
    <row r="66" spans="1:12" x14ac:dyDescent="0.25">
      <c r="A66" s="52" t="s">
        <v>1875</v>
      </c>
      <c r="B66" s="1" t="s">
        <v>436</v>
      </c>
      <c r="C66" s="1" t="s">
        <v>121</v>
      </c>
      <c r="D66" s="1">
        <v>0.76</v>
      </c>
      <c r="E66" s="1">
        <v>0.18</v>
      </c>
      <c r="F66" s="1">
        <v>1.4995576820477703E-2</v>
      </c>
      <c r="G66" s="1">
        <v>3.4568750775627551E-2</v>
      </c>
      <c r="H66" s="1">
        <v>0.45</v>
      </c>
      <c r="I66" s="1">
        <v>0.16</v>
      </c>
      <c r="J66" s="1">
        <v>1.2277339903068436E-2</v>
      </c>
      <c r="K66" s="1">
        <v>1.7924916258479917E-2</v>
      </c>
      <c r="L66" s="1">
        <f t="shared" si="0"/>
        <v>1.2872049377329695</v>
      </c>
    </row>
    <row r="67" spans="1:12" x14ac:dyDescent="0.25">
      <c r="A67" s="52">
        <v>2050</v>
      </c>
      <c r="B67" s="1" t="s">
        <v>329</v>
      </c>
      <c r="C67" s="1" t="s">
        <v>113</v>
      </c>
      <c r="D67" s="1">
        <v>0.77</v>
      </c>
      <c r="E67" s="1">
        <v>0.27</v>
      </c>
      <c r="F67" s="1">
        <v>3.4513877443742162E-15</v>
      </c>
      <c r="G67" s="1">
        <v>4.7240869751122087E-14</v>
      </c>
      <c r="H67" s="1">
        <v>0.96</v>
      </c>
      <c r="I67" s="1">
        <v>0.04</v>
      </c>
      <c r="J67" s="1">
        <v>6.9322975975865472E-14</v>
      </c>
      <c r="K67" s="1">
        <v>7.2293960660545423E-13</v>
      </c>
      <c r="L67" s="1">
        <f t="shared" si="0"/>
        <v>-0.69610614017494588</v>
      </c>
    </row>
    <row r="68" spans="1:12" x14ac:dyDescent="0.25">
      <c r="A68" s="52">
        <v>20459</v>
      </c>
      <c r="B68" s="1" t="s">
        <v>2061</v>
      </c>
      <c r="C68" s="1" t="s">
        <v>113</v>
      </c>
      <c r="D68" s="1">
        <v>0.78</v>
      </c>
      <c r="E68" s="1">
        <v>0.13</v>
      </c>
      <c r="F68" s="1">
        <v>8.3368107899627711E-8</v>
      </c>
      <c r="G68" s="1">
        <v>4.057247917781882E-7</v>
      </c>
      <c r="H68" s="1">
        <v>0.97</v>
      </c>
      <c r="I68" s="1">
        <v>0.03</v>
      </c>
      <c r="J68" s="1">
        <v>1.1459010857022308E-14</v>
      </c>
      <c r="K68" s="1">
        <v>1.7925166983484896E-13</v>
      </c>
      <c r="L68" s="1">
        <f t="shared" si="0"/>
        <v>-1.4241102090921363</v>
      </c>
    </row>
    <row r="69" spans="1:12" x14ac:dyDescent="0.25">
      <c r="A69" s="52">
        <v>20460</v>
      </c>
      <c r="B69" s="1" t="s">
        <v>2066</v>
      </c>
      <c r="C69" s="1" t="s">
        <v>113</v>
      </c>
      <c r="D69" s="1">
        <v>0.79</v>
      </c>
      <c r="E69" s="1">
        <v>0.15</v>
      </c>
      <c r="F69" s="1">
        <v>2.2428677194858034E-3</v>
      </c>
      <c r="G69" s="1">
        <v>5.9179280791251919E-3</v>
      </c>
      <c r="H69" s="1">
        <v>0.84</v>
      </c>
      <c r="I69" s="1">
        <v>0.12</v>
      </c>
      <c r="J69" s="1">
        <v>3.0828390131386799E-10</v>
      </c>
      <c r="K69" s="1">
        <v>1.2502624886617979E-9</v>
      </c>
      <c r="L69" s="1">
        <f t="shared" ref="L69:L132" si="1">(D69-H69)/SQRT((E69^2)+(I69^2))</f>
        <v>-0.26028960314767641</v>
      </c>
    </row>
    <row r="70" spans="1:12" x14ac:dyDescent="0.25">
      <c r="A70" s="52" t="s">
        <v>1886</v>
      </c>
      <c r="B70" s="1" t="s">
        <v>2150</v>
      </c>
      <c r="C70" s="1" t="s">
        <v>114</v>
      </c>
      <c r="D70" s="1">
        <v>0.8</v>
      </c>
      <c r="E70" s="1">
        <v>0.15</v>
      </c>
      <c r="F70" s="1">
        <v>3.3546262790251185E-4</v>
      </c>
      <c r="G70" s="1">
        <v>9.7955087347533464E-4</v>
      </c>
      <c r="H70" s="1">
        <v>0.48</v>
      </c>
      <c r="I70" s="1">
        <v>7.0000000000000007E-2</v>
      </c>
      <c r="J70" s="1">
        <v>9.2374496619705944E-9</v>
      </c>
      <c r="K70" s="1">
        <v>2.6272746441189093E-8</v>
      </c>
      <c r="L70" s="1">
        <f t="shared" si="1"/>
        <v>1.9331906986565668</v>
      </c>
    </row>
    <row r="71" spans="1:12" x14ac:dyDescent="0.25">
      <c r="A71" s="52" t="s">
        <v>1854</v>
      </c>
      <c r="B71" s="1" t="s">
        <v>2178</v>
      </c>
      <c r="C71" s="1" t="s">
        <v>121</v>
      </c>
      <c r="D71" s="1">
        <v>0.81</v>
      </c>
      <c r="E71" s="1">
        <v>0.28999999999999998</v>
      </c>
      <c r="F71" s="1">
        <v>2.504516372327622E-7</v>
      </c>
      <c r="G71" s="1">
        <v>1.1426855948744776E-6</v>
      </c>
      <c r="H71" s="1">
        <v>0.31</v>
      </c>
      <c r="I71" s="1">
        <v>7.0000000000000007E-2</v>
      </c>
      <c r="J71" s="1">
        <v>4.1506536876982236E-9</v>
      </c>
      <c r="K71" s="1">
        <v>1.3567062053819567E-8</v>
      </c>
      <c r="L71" s="1">
        <f t="shared" si="1"/>
        <v>1.6760038078849773</v>
      </c>
    </row>
    <row r="72" spans="1:12" x14ac:dyDescent="0.25">
      <c r="A72" s="52">
        <v>20511</v>
      </c>
      <c r="B72" s="1" t="s">
        <v>2065</v>
      </c>
      <c r="C72" s="1" t="s">
        <v>113</v>
      </c>
      <c r="D72" s="1">
        <v>0.83</v>
      </c>
      <c r="E72" s="1">
        <v>0.19</v>
      </c>
      <c r="F72" s="1">
        <v>2.0611536224385579E-9</v>
      </c>
      <c r="G72" s="1">
        <v>1.2199801170649841E-8</v>
      </c>
      <c r="H72" s="1">
        <v>0.96</v>
      </c>
      <c r="I72" s="1">
        <v>0.04</v>
      </c>
      <c r="J72" s="1">
        <v>1.1429426503964337E-13</v>
      </c>
      <c r="K72" s="1">
        <v>1.0012177617472759E-12</v>
      </c>
      <c r="L72" s="1">
        <f t="shared" si="1"/>
        <v>-0.66953406341198618</v>
      </c>
    </row>
    <row r="73" spans="1:12" x14ac:dyDescent="0.25">
      <c r="A73" s="52">
        <v>2257</v>
      </c>
      <c r="B73" s="1" t="s">
        <v>706</v>
      </c>
      <c r="C73" s="1" t="s">
        <v>116</v>
      </c>
      <c r="D73" s="1">
        <v>0.85</v>
      </c>
      <c r="E73" s="1">
        <v>0.41</v>
      </c>
      <c r="F73" s="1">
        <v>3.407064022429891E-10</v>
      </c>
      <c r="G73" s="1">
        <v>2.2610515785216547E-9</v>
      </c>
      <c r="H73" s="1">
        <v>0.41</v>
      </c>
      <c r="I73" s="1">
        <v>0.12</v>
      </c>
      <c r="J73" s="1">
        <v>3.0828390131386799E-10</v>
      </c>
      <c r="K73" s="1">
        <v>1.2502624886617979E-9</v>
      </c>
      <c r="L73" s="1">
        <f t="shared" si="1"/>
        <v>1.0299620953259492</v>
      </c>
    </row>
    <row r="74" spans="1:12" x14ac:dyDescent="0.25">
      <c r="A74" s="52">
        <v>2110</v>
      </c>
      <c r="B74" s="1" t="s">
        <v>349</v>
      </c>
      <c r="C74" s="1" t="s">
        <v>113</v>
      </c>
      <c r="D74" s="1">
        <v>0.85</v>
      </c>
      <c r="E74" s="1">
        <v>0.06</v>
      </c>
      <c r="F74" s="1">
        <v>1.674493209434266E-6</v>
      </c>
      <c r="G74" s="1">
        <v>7.0521925551173897E-6</v>
      </c>
      <c r="H74" s="1">
        <v>0.88</v>
      </c>
      <c r="I74" s="1">
        <v>0.08</v>
      </c>
      <c r="J74" s="1">
        <v>2.0452306245234897E-6</v>
      </c>
      <c r="K74" s="1">
        <v>4.9767278530071586E-6</v>
      </c>
      <c r="L74" s="1">
        <f t="shared" si="1"/>
        <v>-0.30000000000000027</v>
      </c>
    </row>
    <row r="75" spans="1:12" x14ac:dyDescent="0.25">
      <c r="A75" s="52">
        <v>20500</v>
      </c>
      <c r="B75" s="1" t="s">
        <v>2053</v>
      </c>
      <c r="C75" s="1" t="s">
        <v>113</v>
      </c>
      <c r="D75" s="1">
        <v>0.85</v>
      </c>
      <c r="E75" s="1">
        <v>0.13</v>
      </c>
      <c r="F75" s="1">
        <v>3.345965457471272E-3</v>
      </c>
      <c r="G75" s="1">
        <v>8.6207815904259834E-3</v>
      </c>
      <c r="H75" s="1">
        <v>0.96</v>
      </c>
      <c r="I75" s="1">
        <v>0.04</v>
      </c>
      <c r="J75" s="1">
        <v>1.7006680014814045E-12</v>
      </c>
      <c r="K75" s="1">
        <v>1.1286251282558412E-11</v>
      </c>
      <c r="L75" s="1">
        <f t="shared" si="1"/>
        <v>-0.80873608430318833</v>
      </c>
    </row>
    <row r="76" spans="1:12" x14ac:dyDescent="0.25">
      <c r="A76" s="52">
        <v>20425</v>
      </c>
      <c r="B76" s="1" t="s">
        <v>2034</v>
      </c>
      <c r="C76" s="1" t="s">
        <v>113</v>
      </c>
      <c r="D76" s="1">
        <v>0.85</v>
      </c>
      <c r="E76" s="1">
        <v>0.12</v>
      </c>
      <c r="F76" s="1">
        <v>8.251049232659046E-4</v>
      </c>
      <c r="G76" s="1">
        <v>2.287316179686495E-3</v>
      </c>
      <c r="H76" s="1">
        <v>0.97</v>
      </c>
      <c r="I76" s="1">
        <v>0.03</v>
      </c>
      <c r="J76" s="1">
        <v>1.5468046731460616E-14</v>
      </c>
      <c r="K76" s="1">
        <v>2.1171888963686717E-13</v>
      </c>
      <c r="L76" s="1">
        <f t="shared" si="1"/>
        <v>-0.97014250014533188</v>
      </c>
    </row>
    <row r="77" spans="1:12" x14ac:dyDescent="0.25">
      <c r="A77" s="52">
        <v>20488</v>
      </c>
      <c r="B77" s="1" t="s">
        <v>2050</v>
      </c>
      <c r="C77" s="1" t="s">
        <v>113</v>
      </c>
      <c r="D77" s="1">
        <v>0.86</v>
      </c>
      <c r="E77" s="1">
        <v>0.12</v>
      </c>
      <c r="F77" s="1">
        <v>7.4851829887700598E-5</v>
      </c>
      <c r="G77" s="1">
        <v>2.4106692272656514E-4</v>
      </c>
      <c r="H77" s="1">
        <v>0.94</v>
      </c>
      <c r="I77" s="1">
        <v>0.06</v>
      </c>
      <c r="J77" s="1">
        <v>2.2838233123615781E-10</v>
      </c>
      <c r="K77" s="1">
        <v>9.6184097193689535E-10</v>
      </c>
      <c r="L77" s="1">
        <f t="shared" si="1"/>
        <v>-0.59628479399994361</v>
      </c>
    </row>
    <row r="78" spans="1:12" x14ac:dyDescent="0.25">
      <c r="A78" s="52" t="s">
        <v>1881</v>
      </c>
      <c r="B78" s="1" t="s">
        <v>2190</v>
      </c>
      <c r="C78" s="1" t="s">
        <v>113</v>
      </c>
      <c r="D78" s="1">
        <v>0.87</v>
      </c>
      <c r="E78" s="1">
        <v>0.11</v>
      </c>
      <c r="F78" s="1">
        <v>2.0346836901064417E-4</v>
      </c>
      <c r="G78" s="1">
        <v>6.1888295574070941E-4</v>
      </c>
      <c r="H78" s="1">
        <v>0.96</v>
      </c>
      <c r="I78" s="1">
        <v>0.05</v>
      </c>
      <c r="J78" s="1">
        <v>1.6918979226151304E-10</v>
      </c>
      <c r="K78" s="1">
        <v>7.4105129010542706E-10</v>
      </c>
      <c r="L78" s="1">
        <f t="shared" si="1"/>
        <v>-0.74484529974213087</v>
      </c>
    </row>
    <row r="79" spans="1:12" x14ac:dyDescent="0.25">
      <c r="A79" s="52">
        <v>20512</v>
      </c>
      <c r="B79" s="1" t="s">
        <v>2059</v>
      </c>
      <c r="C79" s="1" t="s">
        <v>113</v>
      </c>
      <c r="D79" s="1">
        <v>0.87</v>
      </c>
      <c r="E79" s="1">
        <v>0.14000000000000001</v>
      </c>
      <c r="F79" s="1">
        <v>1.515144112143249E-6</v>
      </c>
      <c r="G79" s="1">
        <v>6.5062070697915986E-6</v>
      </c>
      <c r="H79" s="1">
        <v>0.97</v>
      </c>
      <c r="I79" s="1">
        <v>0.04</v>
      </c>
      <c r="J79" s="1">
        <v>5.162192993279735E-16</v>
      </c>
      <c r="K79" s="1">
        <v>1.130520265528262E-14</v>
      </c>
      <c r="L79" s="1">
        <f t="shared" si="1"/>
        <v>-0.68680281974344493</v>
      </c>
    </row>
    <row r="80" spans="1:12" x14ac:dyDescent="0.25">
      <c r="A80" s="52">
        <v>20499</v>
      </c>
      <c r="B80" s="1" t="s">
        <v>2063</v>
      </c>
      <c r="C80" s="1" t="s">
        <v>113</v>
      </c>
      <c r="D80" s="1">
        <v>0.89</v>
      </c>
      <c r="E80" s="1">
        <v>0.11</v>
      </c>
      <c r="F80" s="1">
        <v>2.254493791321221E-5</v>
      </c>
      <c r="G80" s="1">
        <v>7.9634538757959256E-5</v>
      </c>
      <c r="H80" s="1">
        <v>0.97</v>
      </c>
      <c r="I80" s="1">
        <v>0.03</v>
      </c>
      <c r="J80" s="1">
        <v>3.1068402375434455E-13</v>
      </c>
      <c r="K80" s="1">
        <v>2.6169154308539022E-12</v>
      </c>
      <c r="L80" s="1">
        <f t="shared" si="1"/>
        <v>-0.70164641544562312</v>
      </c>
    </row>
    <row r="81" spans="1:12" x14ac:dyDescent="0.25">
      <c r="A81" s="52">
        <v>1170</v>
      </c>
      <c r="B81" s="1" t="s">
        <v>1448</v>
      </c>
      <c r="C81" s="1" t="s">
        <v>114</v>
      </c>
      <c r="D81" s="1">
        <v>0.91</v>
      </c>
      <c r="E81" s="1">
        <v>0.09</v>
      </c>
      <c r="F81" s="1">
        <v>5.0565313483355203E-8</v>
      </c>
      <c r="G81" s="1">
        <v>2.5167735574669975E-7</v>
      </c>
      <c r="H81" s="1">
        <v>0.3</v>
      </c>
      <c r="I81" s="1">
        <v>0.06</v>
      </c>
      <c r="J81" s="1">
        <v>3.1148820984758648E-14</v>
      </c>
      <c r="K81" s="1">
        <v>3.5903114714011284E-13</v>
      </c>
      <c r="L81" s="1">
        <f t="shared" si="1"/>
        <v>5.6394519949564978</v>
      </c>
    </row>
    <row r="82" spans="1:12" x14ac:dyDescent="0.25">
      <c r="A82" s="52">
        <v>4728</v>
      </c>
      <c r="B82" s="1" t="s">
        <v>1495</v>
      </c>
      <c r="C82" s="1" t="s">
        <v>121</v>
      </c>
      <c r="D82" s="1">
        <v>0.91</v>
      </c>
      <c r="E82" s="1">
        <v>0.24</v>
      </c>
      <c r="F82" s="1">
        <v>3.407064022429891E-10</v>
      </c>
      <c r="G82" s="1">
        <v>2.2610515785216547E-9</v>
      </c>
      <c r="H82" s="1">
        <v>0.6</v>
      </c>
      <c r="I82" s="1">
        <v>0.31</v>
      </c>
      <c r="J82" s="1">
        <v>6.737946999085467E-3</v>
      </c>
      <c r="K82" s="1">
        <v>1.017662339861874E-2</v>
      </c>
      <c r="L82" s="1">
        <f t="shared" si="1"/>
        <v>0.79072370761391342</v>
      </c>
    </row>
    <row r="83" spans="1:12" x14ac:dyDescent="0.25">
      <c r="A83" s="52">
        <v>20441</v>
      </c>
      <c r="B83" s="1" t="s">
        <v>2067</v>
      </c>
      <c r="C83" s="1" t="s">
        <v>113</v>
      </c>
      <c r="D83" s="1">
        <v>0.91</v>
      </c>
      <c r="E83" s="1">
        <v>0.09</v>
      </c>
      <c r="F83" s="1">
        <v>6.1442123533282098E-6</v>
      </c>
      <c r="G83" s="1">
        <v>2.3199698368601344E-5</v>
      </c>
      <c r="H83" s="1">
        <v>0.92</v>
      </c>
      <c r="I83" s="1">
        <v>0.09</v>
      </c>
      <c r="J83" s="1">
        <v>1.722792603520286E-17</v>
      </c>
      <c r="K83" s="1">
        <v>6.9495280339955502E-16</v>
      </c>
      <c r="L83" s="1">
        <f t="shared" si="1"/>
        <v>-7.8567420131838692E-2</v>
      </c>
    </row>
    <row r="84" spans="1:12" x14ac:dyDescent="0.25">
      <c r="A84" s="52">
        <v>20517</v>
      </c>
      <c r="B84" s="1" t="s">
        <v>2055</v>
      </c>
      <c r="C84" s="1" t="s">
        <v>113</v>
      </c>
      <c r="D84" s="1">
        <v>0.91</v>
      </c>
      <c r="E84" s="1">
        <v>0.09</v>
      </c>
      <c r="F84" s="1">
        <v>4.1185887075357082E-6</v>
      </c>
      <c r="G84" s="1">
        <v>1.6399471399096729E-5</v>
      </c>
      <c r="H84" s="1">
        <v>0.97</v>
      </c>
      <c r="I84" s="1">
        <v>0.03</v>
      </c>
      <c r="J84" s="1">
        <v>8.5330476257440658E-17</v>
      </c>
      <c r="K84" s="1">
        <v>2.0763749222643895E-15</v>
      </c>
      <c r="L84" s="1">
        <f t="shared" si="1"/>
        <v>-0.63245553203367533</v>
      </c>
    </row>
    <row r="85" spans="1:12" x14ac:dyDescent="0.25">
      <c r="A85" s="52" t="s">
        <v>1744</v>
      </c>
      <c r="B85" s="1" t="s">
        <v>2082</v>
      </c>
      <c r="C85" s="1" t="s">
        <v>114</v>
      </c>
      <c r="D85" s="1">
        <v>0.92</v>
      </c>
      <c r="E85" s="1">
        <v>0.09</v>
      </c>
      <c r="F85" s="1">
        <v>1.6701700790245659E-5</v>
      </c>
      <c r="G85" s="1">
        <v>6.0961207884396656E-5</v>
      </c>
      <c r="H85" s="1">
        <v>0.68</v>
      </c>
      <c r="I85" s="1">
        <v>0.41</v>
      </c>
      <c r="J85" s="1">
        <v>4.1079555225300724E-5</v>
      </c>
      <c r="K85" s="1">
        <v>8.1785659948553261E-5</v>
      </c>
      <c r="L85" s="1">
        <f t="shared" si="1"/>
        <v>0.57175278624695636</v>
      </c>
    </row>
    <row r="86" spans="1:12" x14ac:dyDescent="0.25">
      <c r="A86" s="52">
        <v>20479</v>
      </c>
      <c r="B86" s="1" t="s">
        <v>2049</v>
      </c>
      <c r="C86" s="1" t="s">
        <v>113</v>
      </c>
      <c r="D86" s="1">
        <v>0.92</v>
      </c>
      <c r="E86" s="1">
        <v>0.08</v>
      </c>
      <c r="F86" s="1">
        <v>5.559513241650146E-6</v>
      </c>
      <c r="G86" s="1">
        <v>2.1360235086340035E-5</v>
      </c>
      <c r="H86" s="1">
        <v>0.98</v>
      </c>
      <c r="I86" s="1">
        <v>0.03</v>
      </c>
      <c r="J86" s="1">
        <v>5.6903763875835067E-15</v>
      </c>
      <c r="K86" s="1">
        <v>1.0384936907339899E-13</v>
      </c>
      <c r="L86" s="1">
        <f t="shared" si="1"/>
        <v>-0.70224688317678274</v>
      </c>
    </row>
    <row r="87" spans="1:12" x14ac:dyDescent="0.25">
      <c r="A87" s="52">
        <v>20515</v>
      </c>
      <c r="B87" s="1" t="s">
        <v>2060</v>
      </c>
      <c r="C87" s="1" t="s">
        <v>113</v>
      </c>
      <c r="D87" s="1">
        <v>0.92</v>
      </c>
      <c r="E87" s="1">
        <v>0.08</v>
      </c>
      <c r="F87" s="1">
        <v>1.5308925478794762E-10</v>
      </c>
      <c r="G87" s="1">
        <v>1.1175515599520176E-9</v>
      </c>
      <c r="H87" s="1">
        <v>0.98</v>
      </c>
      <c r="I87" s="1">
        <v>0.03</v>
      </c>
      <c r="J87" s="1">
        <v>1.1608085252936149E-19</v>
      </c>
      <c r="K87" s="1">
        <v>1.2710853351965083E-17</v>
      </c>
      <c r="L87" s="1">
        <f t="shared" si="1"/>
        <v>-0.70224688317678274</v>
      </c>
    </row>
    <row r="88" spans="1:12" x14ac:dyDescent="0.25">
      <c r="A88" s="52">
        <v>20458</v>
      </c>
      <c r="B88" s="1" t="s">
        <v>2057</v>
      </c>
      <c r="C88" s="1" t="s">
        <v>113</v>
      </c>
      <c r="D88" s="1">
        <v>0.93</v>
      </c>
      <c r="E88" s="1">
        <v>7.0000000000000007E-2</v>
      </c>
      <c r="F88" s="1">
        <v>5.559513241650146E-6</v>
      </c>
      <c r="G88" s="1">
        <v>2.1360235086340035E-5</v>
      </c>
      <c r="H88" s="1">
        <v>0.96</v>
      </c>
      <c r="I88" s="1">
        <v>0.04</v>
      </c>
      <c r="J88" s="1">
        <v>1.9039802832864523E-17</v>
      </c>
      <c r="K88" s="1">
        <v>6.9495280339955502E-16</v>
      </c>
      <c r="L88" s="1">
        <f t="shared" si="1"/>
        <v>-0.37210420376762432</v>
      </c>
    </row>
    <row r="89" spans="1:12" x14ac:dyDescent="0.25">
      <c r="A89" s="52">
        <v>20502</v>
      </c>
      <c r="B89" s="1" t="s">
        <v>2058</v>
      </c>
      <c r="C89" s="1" t="s">
        <v>113</v>
      </c>
      <c r="D89" s="1">
        <v>0.93</v>
      </c>
      <c r="E89" s="1">
        <v>7.0000000000000007E-2</v>
      </c>
      <c r="F89" s="1">
        <v>1.5190659675689639E-7</v>
      </c>
      <c r="G89" s="1">
        <v>7.2320749325565888E-7</v>
      </c>
      <c r="H89" s="1">
        <v>0.97</v>
      </c>
      <c r="I89" s="1">
        <v>0.03</v>
      </c>
      <c r="J89" s="1">
        <v>3.1148820984758648E-14</v>
      </c>
      <c r="K89" s="1">
        <v>3.5903114714011284E-13</v>
      </c>
      <c r="L89" s="1">
        <f t="shared" si="1"/>
        <v>-0.52522573143888918</v>
      </c>
    </row>
    <row r="90" spans="1:12" x14ac:dyDescent="0.25">
      <c r="A90" s="52">
        <v>20519</v>
      </c>
      <c r="B90" s="1" t="s">
        <v>2054</v>
      </c>
      <c r="C90" s="1" t="s">
        <v>113</v>
      </c>
      <c r="D90" s="1">
        <v>0.93</v>
      </c>
      <c r="E90" s="1">
        <v>7.0000000000000007E-2</v>
      </c>
      <c r="F90" s="1">
        <v>7.5825604279119066E-10</v>
      </c>
      <c r="G90" s="1">
        <v>4.8840609815079635E-9</v>
      </c>
      <c r="H90" s="1">
        <v>0.97</v>
      </c>
      <c r="I90" s="1">
        <v>0.04</v>
      </c>
      <c r="J90" s="1">
        <v>5.2023828805636409E-19</v>
      </c>
      <c r="K90" s="1">
        <v>3.7977395028114581E-17</v>
      </c>
      <c r="L90" s="1">
        <f t="shared" si="1"/>
        <v>-0.49613893835683287</v>
      </c>
    </row>
    <row r="91" spans="1:12" x14ac:dyDescent="0.25">
      <c r="A91" s="52">
        <v>20505</v>
      </c>
      <c r="B91" s="1" t="s">
        <v>2062</v>
      </c>
      <c r="C91" s="1" t="s">
        <v>113</v>
      </c>
      <c r="D91" s="1">
        <v>0.94</v>
      </c>
      <c r="E91" s="1">
        <v>0.06</v>
      </c>
      <c r="F91" s="1">
        <v>2.2661801277657099E-7</v>
      </c>
      <c r="G91" s="1">
        <v>1.0559435063418947E-6</v>
      </c>
      <c r="H91" s="1">
        <v>0.97</v>
      </c>
      <c r="I91" s="1">
        <v>0.03</v>
      </c>
      <c r="J91" s="1">
        <v>8.4890440338717771E-15</v>
      </c>
      <c r="K91" s="1">
        <v>1.4300774180137838E-13</v>
      </c>
      <c r="L91" s="1">
        <f t="shared" si="1"/>
        <v>-0.44721359549995832</v>
      </c>
    </row>
    <row r="92" spans="1:12" x14ac:dyDescent="0.25">
      <c r="A92" s="52">
        <v>2178</v>
      </c>
      <c r="B92" s="1" t="s">
        <v>680</v>
      </c>
      <c r="C92" s="1" t="s">
        <v>114</v>
      </c>
      <c r="D92" s="1">
        <v>0.96</v>
      </c>
      <c r="E92" s="1">
        <v>0.05</v>
      </c>
      <c r="F92" s="1">
        <v>3.1229447752605159E-15</v>
      </c>
      <c r="G92" s="1">
        <v>4.5594993718803527E-14</v>
      </c>
      <c r="H92" s="1">
        <v>0.26</v>
      </c>
      <c r="I92" s="1">
        <v>0.08</v>
      </c>
      <c r="J92" s="1">
        <v>5.1223135843049172E-13</v>
      </c>
      <c r="K92" s="1">
        <v>4.0063809820099178E-12</v>
      </c>
      <c r="L92" s="1">
        <f t="shared" si="1"/>
        <v>7.4199851600445195</v>
      </c>
    </row>
    <row r="93" spans="1:12" x14ac:dyDescent="0.25">
      <c r="A93" s="52">
        <v>2000</v>
      </c>
      <c r="B93" s="1" t="s">
        <v>1085</v>
      </c>
      <c r="C93" s="1" t="s">
        <v>113</v>
      </c>
      <c r="D93" s="1">
        <v>0.97</v>
      </c>
      <c r="E93" s="1">
        <v>0.03</v>
      </c>
      <c r="F93" s="1">
        <v>9.3334638834576975E-13</v>
      </c>
      <c r="G93" s="1">
        <v>9.2910390476237991E-12</v>
      </c>
      <c r="H93" s="1">
        <v>0.38</v>
      </c>
      <c r="I93" s="1">
        <v>0.06</v>
      </c>
      <c r="J93" s="1">
        <v>4.6588861451033977E-15</v>
      </c>
      <c r="K93" s="1">
        <v>9.2754187797967648E-14</v>
      </c>
      <c r="L93" s="1">
        <f t="shared" si="1"/>
        <v>8.7952007114991719</v>
      </c>
    </row>
    <row r="94" spans="1:12" x14ac:dyDescent="0.25">
      <c r="A94" s="52">
        <v>2080</v>
      </c>
      <c r="B94" s="1" t="s">
        <v>211</v>
      </c>
      <c r="C94" s="1" t="s">
        <v>113</v>
      </c>
      <c r="D94" s="1">
        <v>0.98</v>
      </c>
      <c r="E94" s="1">
        <v>0.02</v>
      </c>
      <c r="F94" s="1">
        <v>3.2971661192306849E-36</v>
      </c>
      <c r="G94" s="1">
        <v>7.2207938011151999E-34</v>
      </c>
      <c r="H94" s="1">
        <v>0.95</v>
      </c>
      <c r="I94" s="1">
        <v>0.05</v>
      </c>
      <c r="J94" s="1">
        <v>5.6610320066376348E-13</v>
      </c>
      <c r="K94" s="1">
        <v>4.2750552050125584E-12</v>
      </c>
      <c r="L94" s="1">
        <f t="shared" si="1"/>
        <v>0.55708601453115603</v>
      </c>
    </row>
    <row r="95" spans="1:12" x14ac:dyDescent="0.25">
      <c r="A95" s="52">
        <v>738</v>
      </c>
      <c r="B95" s="1" t="s">
        <v>212</v>
      </c>
      <c r="C95" s="1" t="s">
        <v>114</v>
      </c>
      <c r="D95" s="1">
        <v>0.98</v>
      </c>
      <c r="E95" s="1">
        <v>0.02</v>
      </c>
      <c r="F95" s="1">
        <v>6.914400106940203E-13</v>
      </c>
      <c r="G95" s="1">
        <v>7.2107315400947828E-12</v>
      </c>
      <c r="H95" s="1">
        <v>0.99</v>
      </c>
      <c r="I95" s="1">
        <v>0.02</v>
      </c>
      <c r="J95" s="1">
        <v>8.4017164388588981E-11</v>
      </c>
      <c r="K95" s="1">
        <v>4.0888353335779969E-10</v>
      </c>
      <c r="L95" s="1">
        <f t="shared" si="1"/>
        <v>-0.35355339059327406</v>
      </c>
    </row>
    <row r="96" spans="1:12" x14ac:dyDescent="0.25">
      <c r="A96" s="52">
        <v>1950</v>
      </c>
      <c r="B96" s="1" t="s">
        <v>437</v>
      </c>
      <c r="C96" s="1" t="s">
        <v>113</v>
      </c>
      <c r="D96" s="1">
        <v>0.99</v>
      </c>
      <c r="E96" s="1">
        <v>0.02</v>
      </c>
      <c r="F96" s="1">
        <v>4.2264461569218167E-16</v>
      </c>
      <c r="G96" s="1">
        <v>6.6113693454705556E-15</v>
      </c>
      <c r="H96" s="1">
        <v>0.68</v>
      </c>
      <c r="I96" s="1">
        <v>0.12</v>
      </c>
      <c r="J96" s="1">
        <v>5.0958986143795644E-11</v>
      </c>
      <c r="K96" s="1">
        <v>2.7219556013393282E-10</v>
      </c>
      <c r="L96" s="1">
        <f t="shared" si="1"/>
        <v>2.5481843032330374</v>
      </c>
    </row>
    <row r="97" spans="1:12" x14ac:dyDescent="0.25">
      <c r="A97" s="52">
        <v>1558</v>
      </c>
      <c r="B97" s="1" t="s">
        <v>2047</v>
      </c>
      <c r="C97" s="1" t="s">
        <v>120</v>
      </c>
      <c r="D97" s="1">
        <v>0.28000000000000003</v>
      </c>
      <c r="E97" s="1">
        <v>0.24</v>
      </c>
      <c r="F97" s="1">
        <v>0.49658530379140953</v>
      </c>
      <c r="G97" s="1">
        <v>0.73981075870965085</v>
      </c>
      <c r="H97" s="1">
        <v>0.98</v>
      </c>
      <c r="I97" s="1">
        <v>0.09</v>
      </c>
      <c r="J97" s="1">
        <v>5.0696198623222867E-9</v>
      </c>
      <c r="K97" s="1">
        <v>1.6090532606501171E-8</v>
      </c>
      <c r="L97" s="1">
        <f t="shared" si="1"/>
        <v>-2.7309601012430469</v>
      </c>
    </row>
    <row r="98" spans="1:12" x14ac:dyDescent="0.25">
      <c r="A98" s="52">
        <v>2335</v>
      </c>
      <c r="B98" s="1" t="s">
        <v>408</v>
      </c>
      <c r="C98" s="1" t="s">
        <v>118</v>
      </c>
      <c r="D98" s="1">
        <v>0.63</v>
      </c>
      <c r="E98" s="1">
        <v>0.27</v>
      </c>
      <c r="F98" s="1">
        <v>0.20189651799465538</v>
      </c>
      <c r="G98" s="1">
        <v>0.38116670207611664</v>
      </c>
      <c r="H98" s="1">
        <v>0.92</v>
      </c>
      <c r="I98" s="1">
        <v>0.08</v>
      </c>
      <c r="J98" s="1">
        <v>1.0130093598630711E-5</v>
      </c>
      <c r="K98" s="1">
        <v>2.2184904981001253E-5</v>
      </c>
      <c r="L98" s="1">
        <f t="shared" si="1"/>
        <v>-1.0298201951312309</v>
      </c>
    </row>
    <row r="99" spans="1:12" x14ac:dyDescent="0.25">
      <c r="A99" s="52">
        <v>20497</v>
      </c>
      <c r="B99" s="1" t="s">
        <v>2051</v>
      </c>
      <c r="C99" s="1" t="s">
        <v>113</v>
      </c>
      <c r="D99" s="1">
        <v>0.03</v>
      </c>
      <c r="E99" s="1">
        <v>0.59</v>
      </c>
      <c r="F99" s="1">
        <v>0.60653065971263342</v>
      </c>
      <c r="G99" s="1">
        <v>0.82503238805631507</v>
      </c>
      <c r="H99" s="1">
        <v>0.9</v>
      </c>
      <c r="I99" s="1">
        <v>0.11</v>
      </c>
      <c r="J99" s="1">
        <v>1.2533888086068347E-10</v>
      </c>
      <c r="K99" s="1">
        <v>5.840258491168017E-10</v>
      </c>
      <c r="L99" s="1">
        <f t="shared" si="1"/>
        <v>-1.4495973899686379</v>
      </c>
    </row>
    <row r="100" spans="1:12" x14ac:dyDescent="0.25">
      <c r="A100" s="52" t="s">
        <v>1867</v>
      </c>
      <c r="B100" s="1" t="s">
        <v>2162</v>
      </c>
      <c r="C100" s="1" t="s">
        <v>113</v>
      </c>
      <c r="D100" s="1">
        <v>0.52</v>
      </c>
      <c r="E100" s="1">
        <v>0.31</v>
      </c>
      <c r="F100" s="1">
        <v>0.44932896411722156</v>
      </c>
      <c r="G100" s="1">
        <v>0.69789392299057817</v>
      </c>
      <c r="H100" s="1">
        <v>0.9</v>
      </c>
      <c r="I100" s="1">
        <v>0.09</v>
      </c>
      <c r="J100" s="1">
        <v>1.3674196065680964E-5</v>
      </c>
      <c r="K100" s="1">
        <v>2.9359303317491483E-5</v>
      </c>
      <c r="L100" s="1">
        <f t="shared" si="1"/>
        <v>-1.1771986005367006</v>
      </c>
    </row>
    <row r="101" spans="1:12" x14ac:dyDescent="0.25">
      <c r="A101" s="52" t="s">
        <v>1797</v>
      </c>
      <c r="B101" s="1" t="s">
        <v>2134</v>
      </c>
      <c r="C101" s="1" t="s">
        <v>127</v>
      </c>
      <c r="D101" s="1">
        <v>0.43</v>
      </c>
      <c r="E101" s="1">
        <v>0.36</v>
      </c>
      <c r="F101" s="1">
        <v>0.67032004603563933</v>
      </c>
      <c r="G101" s="1">
        <v>0.85848005895792412</v>
      </c>
      <c r="H101" s="1">
        <v>0.89</v>
      </c>
      <c r="I101" s="1">
        <v>0.09</v>
      </c>
      <c r="J101" s="1">
        <v>1.2533888086068347E-10</v>
      </c>
      <c r="K101" s="1">
        <v>5.840258491168017E-10</v>
      </c>
      <c r="L101" s="1">
        <f t="shared" si="1"/>
        <v>-1.2396265279634797</v>
      </c>
    </row>
    <row r="102" spans="1:12" x14ac:dyDescent="0.25">
      <c r="A102" s="52" t="s">
        <v>1883</v>
      </c>
      <c r="B102" s="1" t="s">
        <v>2218</v>
      </c>
      <c r="C102" s="1" t="s">
        <v>119</v>
      </c>
      <c r="D102" s="1">
        <v>0.61</v>
      </c>
      <c r="E102" s="1">
        <v>0.27</v>
      </c>
      <c r="F102" s="1">
        <v>0.24659696394160649</v>
      </c>
      <c r="G102" s="1">
        <v>0.45003945919343186</v>
      </c>
      <c r="H102" s="1">
        <v>0.87</v>
      </c>
      <c r="I102" s="1">
        <v>0.11</v>
      </c>
      <c r="J102" s="1">
        <v>1.6658581098763354E-4</v>
      </c>
      <c r="K102" s="1">
        <v>3.0657388744782978E-4</v>
      </c>
      <c r="L102" s="1">
        <f t="shared" si="1"/>
        <v>-0.89179264274104586</v>
      </c>
    </row>
    <row r="103" spans="1:12" x14ac:dyDescent="0.25">
      <c r="A103" s="52" t="s">
        <v>1865</v>
      </c>
      <c r="B103" s="1" t="s">
        <v>2174</v>
      </c>
      <c r="C103" s="1" t="s">
        <v>120</v>
      </c>
      <c r="D103" s="1">
        <v>0.27</v>
      </c>
      <c r="E103" s="1">
        <v>0.45</v>
      </c>
      <c r="F103" s="1">
        <v>0.81873075307798182</v>
      </c>
      <c r="G103" s="1">
        <v>0.89651017462039007</v>
      </c>
      <c r="H103" s="1">
        <v>0.84</v>
      </c>
      <c r="I103" s="1">
        <v>0.14000000000000001</v>
      </c>
      <c r="J103" s="1">
        <v>2.029430636295734E-3</v>
      </c>
      <c r="K103" s="1">
        <v>3.292187476657524E-3</v>
      </c>
      <c r="L103" s="1">
        <f t="shared" si="1"/>
        <v>-1.2094852500189934</v>
      </c>
    </row>
    <row r="104" spans="1:12" x14ac:dyDescent="0.25">
      <c r="A104" s="52">
        <v>845</v>
      </c>
      <c r="B104" s="1" t="s">
        <v>1226</v>
      </c>
      <c r="C104" s="1" t="s">
        <v>114</v>
      </c>
      <c r="D104" s="1">
        <v>0.3</v>
      </c>
      <c r="E104" s="1">
        <v>0.41</v>
      </c>
      <c r="F104" s="1">
        <v>0.67032004603563933</v>
      </c>
      <c r="G104" s="1">
        <v>0.85848005895792412</v>
      </c>
      <c r="H104" s="1">
        <v>0.83</v>
      </c>
      <c r="I104" s="1">
        <v>0.16</v>
      </c>
      <c r="J104" s="1">
        <v>1.1137751478448032E-3</v>
      </c>
      <c r="K104" s="1">
        <v>1.8339605817895633E-3</v>
      </c>
      <c r="L104" s="1">
        <f t="shared" si="1"/>
        <v>-1.2042344837245902</v>
      </c>
    </row>
    <row r="105" spans="1:12" x14ac:dyDescent="0.25">
      <c r="A105" s="52">
        <v>2296</v>
      </c>
      <c r="B105" s="1" t="s">
        <v>1461</v>
      </c>
      <c r="C105" s="1" t="s">
        <v>114</v>
      </c>
      <c r="D105" s="1">
        <v>0.41</v>
      </c>
      <c r="E105" s="1">
        <v>0.37</v>
      </c>
      <c r="F105" s="1">
        <v>0.67032004603563933</v>
      </c>
      <c r="G105" s="1">
        <v>0.85848005895792412</v>
      </c>
      <c r="H105" s="1">
        <v>0.83</v>
      </c>
      <c r="I105" s="1">
        <v>0.14000000000000001</v>
      </c>
      <c r="J105" s="1">
        <v>4.5165809426126659E-3</v>
      </c>
      <c r="K105" s="1">
        <v>6.9657128621984079E-3</v>
      </c>
      <c r="L105" s="1">
        <f t="shared" si="1"/>
        <v>-1.0616762922476732</v>
      </c>
    </row>
    <row r="106" spans="1:12" x14ac:dyDescent="0.25">
      <c r="A106" s="52" t="s">
        <v>1880</v>
      </c>
      <c r="B106" s="1" t="s">
        <v>2175</v>
      </c>
      <c r="C106" s="1" t="s">
        <v>120</v>
      </c>
      <c r="D106" s="1">
        <v>0.55000000000000004</v>
      </c>
      <c r="E106" s="1">
        <v>0.28999999999999998</v>
      </c>
      <c r="F106" s="1">
        <v>0.36787944117144233</v>
      </c>
      <c r="G106" s="1">
        <v>0.60123580310855129</v>
      </c>
      <c r="H106" s="1">
        <v>0.82</v>
      </c>
      <c r="I106" s="1">
        <v>0.15</v>
      </c>
      <c r="J106" s="1">
        <v>5.5165644207607716E-3</v>
      </c>
      <c r="K106" s="1">
        <v>8.3897750565736732E-3</v>
      </c>
      <c r="L106" s="1">
        <f t="shared" si="1"/>
        <v>-0.82696125397277964</v>
      </c>
    </row>
    <row r="107" spans="1:12" x14ac:dyDescent="0.25">
      <c r="A107" s="52" t="s">
        <v>1879</v>
      </c>
      <c r="B107" s="1" t="s">
        <v>2144</v>
      </c>
      <c r="C107" s="1" t="s">
        <v>114</v>
      </c>
      <c r="D107" s="1">
        <v>0.71</v>
      </c>
      <c r="E107" s="1">
        <v>0.21</v>
      </c>
      <c r="F107" s="1">
        <v>6.7205512739749756E-2</v>
      </c>
      <c r="G107" s="1">
        <v>0.13755147000004858</v>
      </c>
      <c r="H107" s="1">
        <v>0.82</v>
      </c>
      <c r="I107" s="1">
        <v>0.15</v>
      </c>
      <c r="J107" s="1">
        <v>8.2297470490200302E-3</v>
      </c>
      <c r="K107" s="1">
        <v>1.217780137659045E-2</v>
      </c>
      <c r="L107" s="1">
        <f t="shared" si="1"/>
        <v>-0.42624134206067066</v>
      </c>
    </row>
    <row r="108" spans="1:12" x14ac:dyDescent="0.25">
      <c r="A108" s="52" t="s">
        <v>1877</v>
      </c>
      <c r="B108" s="1" t="s">
        <v>2177</v>
      </c>
      <c r="C108" s="1" t="s">
        <v>123</v>
      </c>
      <c r="D108" s="1">
        <v>0.08</v>
      </c>
      <c r="E108" s="1">
        <v>0.55000000000000004</v>
      </c>
      <c r="F108" s="1">
        <v>0.90483741803595952</v>
      </c>
      <c r="G108" s="1">
        <v>0.92597847920502407</v>
      </c>
      <c r="H108" s="1">
        <v>0.79</v>
      </c>
      <c r="I108" s="1">
        <v>0.12</v>
      </c>
      <c r="J108" s="1">
        <v>5.0304556071114483E-6</v>
      </c>
      <c r="K108" s="1">
        <v>1.1596523978499025E-5</v>
      </c>
      <c r="L108" s="1">
        <f t="shared" si="1"/>
        <v>-1.2612385283656264</v>
      </c>
    </row>
    <row r="109" spans="1:12" x14ac:dyDescent="0.25">
      <c r="A109" s="52" t="s">
        <v>1822</v>
      </c>
      <c r="B109" s="1" t="s">
        <v>2158</v>
      </c>
      <c r="C109" s="1" t="s">
        <v>116</v>
      </c>
      <c r="D109" s="1">
        <v>0.37</v>
      </c>
      <c r="E109" s="1">
        <v>0.39</v>
      </c>
      <c r="F109" s="1">
        <v>0.74081822068171788</v>
      </c>
      <c r="G109" s="1">
        <v>0.89651017462039007</v>
      </c>
      <c r="H109" s="1">
        <v>0.79</v>
      </c>
      <c r="I109" s="1">
        <v>0.15</v>
      </c>
      <c r="J109" s="1">
        <v>2.2428677194858034E-3</v>
      </c>
      <c r="K109" s="1">
        <v>3.5593335548361662E-3</v>
      </c>
      <c r="L109" s="1">
        <f t="shared" si="1"/>
        <v>-1.0051414220648334</v>
      </c>
    </row>
    <row r="110" spans="1:12" x14ac:dyDescent="0.25">
      <c r="A110" s="52">
        <v>136</v>
      </c>
      <c r="B110" s="1" t="s">
        <v>2044</v>
      </c>
      <c r="C110" s="1" t="s">
        <v>114</v>
      </c>
      <c r="D110" s="1">
        <v>0.36</v>
      </c>
      <c r="E110" s="1">
        <v>0.39</v>
      </c>
      <c r="F110" s="1">
        <v>0.81873075307798182</v>
      </c>
      <c r="G110" s="1">
        <v>0.89651017462039007</v>
      </c>
      <c r="H110" s="1">
        <v>0.78</v>
      </c>
      <c r="I110" s="1">
        <v>0.15</v>
      </c>
      <c r="J110" s="1">
        <v>4.0973497897978681E-4</v>
      </c>
      <c r="K110" s="1">
        <v>7.2364484190784928E-4</v>
      </c>
      <c r="L110" s="1">
        <f t="shared" si="1"/>
        <v>-1.0051414220648334</v>
      </c>
    </row>
    <row r="111" spans="1:12" x14ac:dyDescent="0.25">
      <c r="A111" s="52" t="s">
        <v>1824</v>
      </c>
      <c r="B111" s="1" t="s">
        <v>2159</v>
      </c>
      <c r="C111" s="1" t="s">
        <v>116</v>
      </c>
      <c r="D111" s="1">
        <v>0.39</v>
      </c>
      <c r="E111" s="1">
        <v>0.37</v>
      </c>
      <c r="F111" s="1">
        <v>0.74081822068171788</v>
      </c>
      <c r="G111" s="1">
        <v>0.89651017462039007</v>
      </c>
      <c r="H111" s="1">
        <v>0.78</v>
      </c>
      <c r="I111" s="1">
        <v>0.16</v>
      </c>
      <c r="J111" s="1">
        <v>2.7394448187683684E-3</v>
      </c>
      <c r="K111" s="1">
        <v>4.3161037072681485E-3</v>
      </c>
      <c r="L111" s="1">
        <f t="shared" si="1"/>
        <v>-0.96747092979582594</v>
      </c>
    </row>
    <row r="112" spans="1:12" x14ac:dyDescent="0.25">
      <c r="A112" s="52" t="s">
        <v>1870</v>
      </c>
      <c r="B112" s="1" t="s">
        <v>2151</v>
      </c>
      <c r="C112" s="1" t="s">
        <v>113</v>
      </c>
      <c r="D112" s="1">
        <v>0.56999999999999995</v>
      </c>
      <c r="E112" s="1">
        <v>0.34</v>
      </c>
      <c r="F112" s="1">
        <v>4.0762203978366211E-2</v>
      </c>
      <c r="G112" s="1">
        <v>8.8385372982794072E-2</v>
      </c>
      <c r="H112" s="1">
        <v>0.78</v>
      </c>
      <c r="I112" s="1">
        <v>0.21</v>
      </c>
      <c r="J112" s="1">
        <v>4.5282718288679695E-4</v>
      </c>
      <c r="K112" s="1">
        <v>7.9335322441766826E-4</v>
      </c>
      <c r="L112" s="1">
        <f t="shared" si="1"/>
        <v>-0.52549288072191602</v>
      </c>
    </row>
    <row r="113" spans="1:12" x14ac:dyDescent="0.25">
      <c r="A113" s="52" t="s">
        <v>1885</v>
      </c>
      <c r="B113" s="1" t="s">
        <v>498</v>
      </c>
      <c r="C113" s="1" t="s">
        <v>114</v>
      </c>
      <c r="D113" s="1">
        <v>0.56999999999999995</v>
      </c>
      <c r="E113" s="1">
        <v>0.27</v>
      </c>
      <c r="F113" s="1">
        <v>0.27253179303401259</v>
      </c>
      <c r="G113" s="1">
        <v>0.4852395339386078</v>
      </c>
      <c r="H113" s="1">
        <v>0.78</v>
      </c>
      <c r="I113" s="1">
        <v>0.15</v>
      </c>
      <c r="J113" s="1">
        <v>5.0045143344061083E-4</v>
      </c>
      <c r="K113" s="1">
        <v>8.6983225336106169E-4</v>
      </c>
      <c r="L113" s="1">
        <f t="shared" si="1"/>
        <v>-0.67990010365008513</v>
      </c>
    </row>
    <row r="114" spans="1:12" x14ac:dyDescent="0.25">
      <c r="A114" s="52" t="s">
        <v>1829</v>
      </c>
      <c r="B114" s="1" t="s">
        <v>1584</v>
      </c>
      <c r="C114" s="1" t="s">
        <v>123</v>
      </c>
      <c r="D114" s="1">
        <v>0.35</v>
      </c>
      <c r="E114" s="1">
        <v>0.35</v>
      </c>
      <c r="F114" s="1">
        <v>0.81873075307798182</v>
      </c>
      <c r="G114" s="1">
        <v>0.89651017462039007</v>
      </c>
      <c r="H114" s="1">
        <v>0.76</v>
      </c>
      <c r="I114" s="1">
        <v>0.17</v>
      </c>
      <c r="J114" s="1">
        <v>2.2428677194858034E-3</v>
      </c>
      <c r="K114" s="1">
        <v>3.5593335548361662E-3</v>
      </c>
      <c r="L114" s="1">
        <f t="shared" si="1"/>
        <v>-1.053709557189026</v>
      </c>
    </row>
    <row r="115" spans="1:12" x14ac:dyDescent="0.25">
      <c r="A115" s="52">
        <v>1190</v>
      </c>
      <c r="B115" s="1" t="s">
        <v>1535</v>
      </c>
      <c r="C115" s="1" t="s">
        <v>114</v>
      </c>
      <c r="D115" s="1">
        <v>0.54</v>
      </c>
      <c r="E115" s="1">
        <v>0.28000000000000003</v>
      </c>
      <c r="F115" s="1">
        <v>0.33287108369807955</v>
      </c>
      <c r="G115" s="1">
        <v>0.55647913992274367</v>
      </c>
      <c r="H115" s="1">
        <v>0.75</v>
      </c>
      <c r="I115" s="1">
        <v>0.16</v>
      </c>
      <c r="J115" s="1">
        <v>1.6658581098763354E-4</v>
      </c>
      <c r="K115" s="1">
        <v>3.0657388744782978E-4</v>
      </c>
      <c r="L115" s="1">
        <f t="shared" si="1"/>
        <v>-0.65118235659334422</v>
      </c>
    </row>
    <row r="116" spans="1:12" x14ac:dyDescent="0.25">
      <c r="A116" s="52">
        <v>1279</v>
      </c>
      <c r="B116" s="1" t="s">
        <v>406</v>
      </c>
      <c r="C116" s="1" t="s">
        <v>114</v>
      </c>
      <c r="D116" s="1">
        <v>0.41</v>
      </c>
      <c r="E116" s="1">
        <v>0.26</v>
      </c>
      <c r="F116" s="1">
        <v>0.24659696394160649</v>
      </c>
      <c r="G116" s="1">
        <v>0.45003945919343186</v>
      </c>
      <c r="H116" s="1">
        <v>0.72</v>
      </c>
      <c r="I116" s="1">
        <v>0.2</v>
      </c>
      <c r="J116" s="1">
        <v>3.0197383422318501E-2</v>
      </c>
      <c r="K116" s="1">
        <v>4.1332668559298444E-2</v>
      </c>
      <c r="L116" s="1">
        <f t="shared" si="1"/>
        <v>-0.94505167931702316</v>
      </c>
    </row>
    <row r="117" spans="1:12" x14ac:dyDescent="0.25">
      <c r="A117" s="52" t="s">
        <v>1765</v>
      </c>
      <c r="B117" s="1" t="s">
        <v>2097</v>
      </c>
      <c r="C117" s="1" t="s">
        <v>115</v>
      </c>
      <c r="D117" s="1">
        <v>0.57999999999999996</v>
      </c>
      <c r="E117" s="1">
        <v>0.26</v>
      </c>
      <c r="F117" s="1">
        <v>4.9787068367863944E-2</v>
      </c>
      <c r="G117" s="1">
        <v>0.10585794148118645</v>
      </c>
      <c r="H117" s="1">
        <v>0.7</v>
      </c>
      <c r="I117" s="1">
        <v>0.2</v>
      </c>
      <c r="J117" s="1">
        <v>2.2370771856165601E-2</v>
      </c>
      <c r="K117" s="1">
        <v>3.2020908735295867E-2</v>
      </c>
      <c r="L117" s="1">
        <f t="shared" si="1"/>
        <v>-0.36582645650981538</v>
      </c>
    </row>
    <row r="118" spans="1:12" x14ac:dyDescent="0.25">
      <c r="A118" s="52" t="s">
        <v>1825</v>
      </c>
      <c r="B118" s="1" t="s">
        <v>1428</v>
      </c>
      <c r="C118" s="1" t="s">
        <v>123</v>
      </c>
      <c r="D118" s="1">
        <v>0.65</v>
      </c>
      <c r="E118" s="1">
        <v>0.22</v>
      </c>
      <c r="F118" s="1">
        <v>6.0810062625217973E-2</v>
      </c>
      <c r="G118" s="1">
        <v>0.12563588410304469</v>
      </c>
      <c r="H118" s="1">
        <v>0.66</v>
      </c>
      <c r="I118" s="1">
        <v>0.14000000000000001</v>
      </c>
      <c r="J118" s="1">
        <v>1.1166580849011478E-4</v>
      </c>
      <c r="K118" s="1">
        <v>2.1081734533909599E-4</v>
      </c>
      <c r="L118" s="1">
        <f t="shared" si="1"/>
        <v>-3.8348249442368552E-2</v>
      </c>
    </row>
    <row r="119" spans="1:12" x14ac:dyDescent="0.25">
      <c r="A119" s="52">
        <v>924</v>
      </c>
      <c r="B119" s="1" t="s">
        <v>941</v>
      </c>
      <c r="C119" s="1" t="s">
        <v>114</v>
      </c>
      <c r="D119" s="1">
        <v>0.33</v>
      </c>
      <c r="E119" s="1">
        <v>0.2</v>
      </c>
      <c r="F119" s="1">
        <v>0.30119421191220214</v>
      </c>
      <c r="G119" s="1">
        <v>0.51532447194353337</v>
      </c>
      <c r="H119" s="1">
        <v>0.62</v>
      </c>
      <c r="I119" s="1">
        <v>0.24</v>
      </c>
      <c r="J119" s="1">
        <v>7.465858083766792E-4</v>
      </c>
      <c r="K119" s="1">
        <v>1.2674596281743622E-3</v>
      </c>
      <c r="L119" s="1">
        <f t="shared" si="1"/>
        <v>-0.92826737951349558</v>
      </c>
    </row>
    <row r="120" spans="1:12" x14ac:dyDescent="0.25">
      <c r="A120" s="52">
        <v>1100</v>
      </c>
      <c r="B120" s="1" t="s">
        <v>463</v>
      </c>
      <c r="C120" s="1" t="s">
        <v>114</v>
      </c>
      <c r="D120" s="1">
        <v>0.03</v>
      </c>
      <c r="E120" s="1">
        <v>0.38</v>
      </c>
      <c r="F120" s="1">
        <v>0.67032004603563933</v>
      </c>
      <c r="G120" s="1">
        <v>0.85848005895792412</v>
      </c>
      <c r="H120" s="1">
        <v>0.61</v>
      </c>
      <c r="I120" s="1">
        <v>0.05</v>
      </c>
      <c r="J120" s="1">
        <v>9.2613602205677541E-10</v>
      </c>
      <c r="K120" s="1">
        <v>3.3803964805072301E-9</v>
      </c>
      <c r="L120" s="1">
        <f t="shared" si="1"/>
        <v>-1.513272345828093</v>
      </c>
    </row>
    <row r="121" spans="1:12" x14ac:dyDescent="0.25">
      <c r="A121" s="52" t="s">
        <v>1761</v>
      </c>
      <c r="B121" s="1" t="s">
        <v>2125</v>
      </c>
      <c r="C121" s="1" t="s">
        <v>114</v>
      </c>
      <c r="D121" s="1">
        <v>0.66</v>
      </c>
      <c r="E121" s="1">
        <v>0.23</v>
      </c>
      <c r="F121" s="1">
        <v>0.10025884372280375</v>
      </c>
      <c r="G121" s="1">
        <v>0.19604184620798232</v>
      </c>
      <c r="H121" s="1">
        <v>0.61</v>
      </c>
      <c r="I121" s="1">
        <v>0.49</v>
      </c>
      <c r="J121" s="1">
        <v>1.8458233995780558E-5</v>
      </c>
      <c r="K121" s="1">
        <v>3.8498602334056597E-5</v>
      </c>
      <c r="L121" s="1">
        <f t="shared" si="1"/>
        <v>9.237111674214589E-2</v>
      </c>
    </row>
    <row r="122" spans="1:12" x14ac:dyDescent="0.25">
      <c r="A122" s="52" t="s">
        <v>1727</v>
      </c>
      <c r="B122" s="1" t="s">
        <v>322</v>
      </c>
      <c r="C122" s="1" t="s">
        <v>127</v>
      </c>
      <c r="D122" s="1">
        <v>0.48</v>
      </c>
      <c r="E122" s="1">
        <v>0.3</v>
      </c>
      <c r="F122" s="1">
        <v>0.49658530379140953</v>
      </c>
      <c r="G122" s="1">
        <v>0.73981075870965085</v>
      </c>
      <c r="H122" s="1">
        <v>0.56000000000000005</v>
      </c>
      <c r="I122" s="1">
        <v>0.09</v>
      </c>
      <c r="J122" s="1">
        <v>5.5739036926945956E-7</v>
      </c>
      <c r="K122" s="1">
        <v>1.4030861019541568E-6</v>
      </c>
      <c r="L122" s="1">
        <f t="shared" si="1"/>
        <v>-0.25542034272564063</v>
      </c>
    </row>
    <row r="123" spans="1:12" x14ac:dyDescent="0.25">
      <c r="A123" s="52">
        <v>1120</v>
      </c>
      <c r="B123" s="1" t="s">
        <v>938</v>
      </c>
      <c r="C123" s="1" t="s">
        <v>114</v>
      </c>
      <c r="D123" s="1">
        <v>0.02</v>
      </c>
      <c r="E123" s="1">
        <v>0.56999999999999995</v>
      </c>
      <c r="F123" s="1">
        <v>0.90483741803595952</v>
      </c>
      <c r="G123" s="1">
        <v>0.92597847920502407</v>
      </c>
      <c r="H123" s="1">
        <v>0.37</v>
      </c>
      <c r="I123" s="1">
        <v>0.36</v>
      </c>
      <c r="J123" s="1">
        <v>2.0399503411171922E-5</v>
      </c>
      <c r="K123" s="1">
        <v>4.2146143840062744E-5</v>
      </c>
      <c r="L123" s="1">
        <f t="shared" si="1"/>
        <v>-0.51915985273831555</v>
      </c>
    </row>
    <row r="124" spans="1:12" x14ac:dyDescent="0.25">
      <c r="A124" s="52" t="s">
        <v>1806</v>
      </c>
      <c r="B124" s="1" t="s">
        <v>2187</v>
      </c>
      <c r="C124" s="1" t="s">
        <v>114</v>
      </c>
      <c r="D124" s="1">
        <v>0.44</v>
      </c>
      <c r="E124" s="1">
        <v>0.24</v>
      </c>
      <c r="F124" s="1">
        <v>0.11080315836233387</v>
      </c>
      <c r="G124" s="1">
        <v>0.21474240425974439</v>
      </c>
      <c r="H124" s="1">
        <v>0.37</v>
      </c>
      <c r="I124" s="1">
        <v>0.19</v>
      </c>
      <c r="J124" s="1">
        <v>2.7323722447292559E-2</v>
      </c>
      <c r="K124" s="1">
        <v>3.7872754531373863E-2</v>
      </c>
      <c r="L124" s="1">
        <f t="shared" si="1"/>
        <v>0.22868003213468041</v>
      </c>
    </row>
    <row r="125" spans="1:12" x14ac:dyDescent="0.25">
      <c r="A125" s="52" t="s">
        <v>1841</v>
      </c>
      <c r="B125" s="1" t="s">
        <v>2164</v>
      </c>
      <c r="C125" s="1" t="s">
        <v>113</v>
      </c>
      <c r="D125" s="1">
        <v>0.57999999999999996</v>
      </c>
      <c r="E125" s="1">
        <v>0.21</v>
      </c>
      <c r="F125" s="1">
        <v>4.5049202393557801E-2</v>
      </c>
      <c r="G125" s="1">
        <v>9.6723287492050572E-2</v>
      </c>
      <c r="H125" s="1">
        <v>0.32</v>
      </c>
      <c r="I125" s="1">
        <v>0.26</v>
      </c>
      <c r="J125" s="1">
        <v>2.7323722447292559E-2</v>
      </c>
      <c r="K125" s="1">
        <v>3.7872754531373863E-2</v>
      </c>
      <c r="L125" s="1">
        <f t="shared" si="1"/>
        <v>0.77794118020372138</v>
      </c>
    </row>
    <row r="126" spans="1:12" x14ac:dyDescent="0.25">
      <c r="A126" s="52" t="s">
        <v>1863</v>
      </c>
      <c r="B126" s="1" t="s">
        <v>2131</v>
      </c>
      <c r="C126" s="1" t="s">
        <v>117</v>
      </c>
      <c r="D126" s="1">
        <v>0.04</v>
      </c>
      <c r="E126" s="1">
        <v>0.57999999999999996</v>
      </c>
      <c r="F126" s="1">
        <v>0.81873075307798182</v>
      </c>
      <c r="G126" s="1">
        <v>0.89651017462039007</v>
      </c>
      <c r="H126" s="1">
        <v>0.3</v>
      </c>
      <c r="I126" s="1">
        <v>0.02</v>
      </c>
      <c r="J126" s="1">
        <v>8.3583901013746085E-9</v>
      </c>
      <c r="K126" s="1">
        <v>2.4085360950013674E-8</v>
      </c>
      <c r="L126" s="1">
        <f t="shared" si="1"/>
        <v>-0.44800958591712547</v>
      </c>
    </row>
    <row r="127" spans="1:12" x14ac:dyDescent="0.25">
      <c r="A127" s="52" t="s">
        <v>1861</v>
      </c>
      <c r="B127" s="1" t="s">
        <v>2131</v>
      </c>
      <c r="C127" s="1" t="s">
        <v>117</v>
      </c>
      <c r="D127" s="1">
        <v>0.01</v>
      </c>
      <c r="E127" s="1">
        <v>0.57999999999999996</v>
      </c>
      <c r="F127" s="1">
        <v>0.81873075307798182</v>
      </c>
      <c r="G127" s="1">
        <v>0.89651017462039007</v>
      </c>
      <c r="H127" s="1">
        <v>0.26</v>
      </c>
      <c r="I127" s="1">
        <v>0.02</v>
      </c>
      <c r="J127" s="1">
        <v>5.0696198623222867E-9</v>
      </c>
      <c r="K127" s="1">
        <v>1.6090532606501171E-8</v>
      </c>
      <c r="L127" s="1">
        <f t="shared" si="1"/>
        <v>-0.43077844799723602</v>
      </c>
    </row>
    <row r="128" spans="1:12" x14ac:dyDescent="0.25">
      <c r="A128" s="52" t="s">
        <v>1710</v>
      </c>
      <c r="B128" s="1" t="s">
        <v>744</v>
      </c>
      <c r="C128" s="1" t="s">
        <v>120</v>
      </c>
      <c r="D128" s="1">
        <v>0.12</v>
      </c>
      <c r="E128" s="1">
        <v>0.12</v>
      </c>
      <c r="F128" s="1">
        <v>0.36787944117144233</v>
      </c>
      <c r="G128" s="1">
        <v>0.60123580310855129</v>
      </c>
      <c r="H128" s="1">
        <v>0.23</v>
      </c>
      <c r="I128" s="1">
        <v>0.36</v>
      </c>
      <c r="J128" s="1">
        <v>7.4465830709243381E-3</v>
      </c>
      <c r="K128" s="1">
        <v>1.1093889064846462E-2</v>
      </c>
      <c r="L128" s="1">
        <f t="shared" si="1"/>
        <v>-0.28987545218210148</v>
      </c>
    </row>
    <row r="129" spans="1:12" x14ac:dyDescent="0.25">
      <c r="A129" s="52" t="s">
        <v>1826</v>
      </c>
      <c r="B129" s="1" t="s">
        <v>2183</v>
      </c>
      <c r="C129" s="1" t="s">
        <v>114</v>
      </c>
      <c r="D129" s="1">
        <v>0.45</v>
      </c>
      <c r="E129" s="1">
        <v>0.33</v>
      </c>
      <c r="F129" s="1">
        <v>0.67032004603563933</v>
      </c>
      <c r="G129" s="1">
        <v>0.85848005895792412</v>
      </c>
      <c r="H129" s="1">
        <v>0.15</v>
      </c>
      <c r="I129" s="1">
        <v>0.1</v>
      </c>
      <c r="J129" s="1">
        <v>1.1137751478448032E-3</v>
      </c>
      <c r="K129" s="1">
        <v>1.8339605817895633E-3</v>
      </c>
      <c r="L129" s="1">
        <f t="shared" si="1"/>
        <v>0.87002218584861246</v>
      </c>
    </row>
    <row r="130" spans="1:12" x14ac:dyDescent="0.25">
      <c r="A130" s="52" t="s">
        <v>1758</v>
      </c>
      <c r="B130" s="1" t="s">
        <v>410</v>
      </c>
      <c r="C130" s="1" t="s">
        <v>121</v>
      </c>
      <c r="D130" s="1">
        <v>-0.28000000000000003</v>
      </c>
      <c r="E130" s="1">
        <v>0.44</v>
      </c>
      <c r="F130" s="1">
        <v>0.81873075307798182</v>
      </c>
      <c r="G130" s="1">
        <v>0.89651017462039007</v>
      </c>
      <c r="H130" s="1">
        <v>0.96</v>
      </c>
      <c r="I130" s="1">
        <v>0.03</v>
      </c>
      <c r="J130" s="1">
        <v>8.3368107899627711E-8</v>
      </c>
      <c r="K130" s="1">
        <v>2.1735256702402939E-7</v>
      </c>
      <c r="L130" s="1">
        <f t="shared" si="1"/>
        <v>-2.8116540430116128</v>
      </c>
    </row>
    <row r="131" spans="1:12" x14ac:dyDescent="0.25">
      <c r="A131" s="52" t="s">
        <v>1846</v>
      </c>
      <c r="B131" s="1" t="s">
        <v>2138</v>
      </c>
      <c r="C131" s="1" t="s">
        <v>117</v>
      </c>
      <c r="D131" s="1">
        <v>-0.1</v>
      </c>
      <c r="E131" s="1">
        <v>0.56000000000000005</v>
      </c>
      <c r="F131" s="1">
        <v>0.81873075307798182</v>
      </c>
      <c r="G131" s="1">
        <v>0.89651017462039007</v>
      </c>
      <c r="H131" s="1">
        <v>0.96</v>
      </c>
      <c r="I131" s="1">
        <v>0.04</v>
      </c>
      <c r="J131" s="1">
        <v>8.380025269479489E-10</v>
      </c>
      <c r="K131" s="1">
        <v>3.1105517525695054E-9</v>
      </c>
      <c r="L131" s="1">
        <f t="shared" si="1"/>
        <v>-1.8880468246796054</v>
      </c>
    </row>
    <row r="132" spans="1:12" x14ac:dyDescent="0.25">
      <c r="A132" s="52" t="s">
        <v>1833</v>
      </c>
      <c r="B132" s="1" t="s">
        <v>1316</v>
      </c>
      <c r="C132" s="1" t="s">
        <v>117</v>
      </c>
      <c r="D132" s="1">
        <v>-0.24</v>
      </c>
      <c r="E132" s="1">
        <v>0.49</v>
      </c>
      <c r="F132" s="1">
        <v>0.74081822068171788</v>
      </c>
      <c r="G132" s="1">
        <v>0.89651017462039007</v>
      </c>
      <c r="H132" s="1">
        <v>0.93</v>
      </c>
      <c r="I132" s="1">
        <v>0.08</v>
      </c>
      <c r="J132" s="1">
        <v>2.5174987194382779E-9</v>
      </c>
      <c r="K132" s="1">
        <v>8.6145659305778566E-9</v>
      </c>
      <c r="L132" s="1">
        <f t="shared" si="1"/>
        <v>-2.3565540214439755</v>
      </c>
    </row>
    <row r="133" spans="1:12" x14ac:dyDescent="0.25">
      <c r="A133" s="52" t="s">
        <v>1844</v>
      </c>
      <c r="B133" s="1" t="s">
        <v>2120</v>
      </c>
      <c r="C133" s="1" t="s">
        <v>117</v>
      </c>
      <c r="D133" s="1">
        <v>-0.06</v>
      </c>
      <c r="E133" s="1">
        <v>0.56999999999999995</v>
      </c>
      <c r="F133" s="1">
        <v>0.67032004603563933</v>
      </c>
      <c r="G133" s="1">
        <v>0.85848005895792412</v>
      </c>
      <c r="H133" s="1">
        <v>0.92</v>
      </c>
      <c r="I133" s="1">
        <v>0.06</v>
      </c>
      <c r="J133" s="1">
        <v>3.3982678194950711E-9</v>
      </c>
      <c r="K133" s="1">
        <v>1.1276070491960917E-8</v>
      </c>
      <c r="L133" s="1">
        <f t="shared" ref="L133:L196" si="2">(D133-H133)/SQRT((E133^2)+(I133^2))</f>
        <v>-1.7098514804613649</v>
      </c>
    </row>
    <row r="134" spans="1:12" x14ac:dyDescent="0.25">
      <c r="A134" s="52" t="s">
        <v>1788</v>
      </c>
      <c r="B134" s="1" t="s">
        <v>2101</v>
      </c>
      <c r="C134" s="1" t="s">
        <v>117</v>
      </c>
      <c r="D134" s="1">
        <v>-0.18</v>
      </c>
      <c r="E134" s="1">
        <v>0.53</v>
      </c>
      <c r="F134" s="1">
        <v>0.74081822068171788</v>
      </c>
      <c r="G134" s="1">
        <v>0.89651017462039007</v>
      </c>
      <c r="H134" s="1">
        <v>0.89</v>
      </c>
      <c r="I134" s="1">
        <v>0.08</v>
      </c>
      <c r="J134" s="1">
        <v>6.8432710222179877E-9</v>
      </c>
      <c r="K134" s="1">
        <v>2.1108117660080835E-8</v>
      </c>
      <c r="L134" s="1">
        <f t="shared" si="2"/>
        <v>-1.9962547599144329</v>
      </c>
    </row>
    <row r="135" spans="1:12" x14ac:dyDescent="0.25">
      <c r="A135" s="52" t="s">
        <v>1842</v>
      </c>
      <c r="B135" s="1" t="s">
        <v>326</v>
      </c>
      <c r="C135" s="1" t="s">
        <v>117</v>
      </c>
      <c r="D135" s="1">
        <v>-0.01</v>
      </c>
      <c r="E135" s="1">
        <v>0.57999999999999996</v>
      </c>
      <c r="F135" s="1">
        <v>0.90483741803595952</v>
      </c>
      <c r="G135" s="1">
        <v>0.92597847920502407</v>
      </c>
      <c r="H135" s="1">
        <v>0.81</v>
      </c>
      <c r="I135" s="1">
        <v>0.05</v>
      </c>
      <c r="J135" s="1">
        <v>1.6831730696737596E-8</v>
      </c>
      <c r="K135" s="1">
        <v>4.5508012624512757E-8</v>
      </c>
      <c r="L135" s="1">
        <f t="shared" si="2"/>
        <v>-1.408568811309397</v>
      </c>
    </row>
    <row r="136" spans="1:12" x14ac:dyDescent="0.25">
      <c r="A136" s="52" t="s">
        <v>1818</v>
      </c>
      <c r="B136" s="1" t="s">
        <v>2215</v>
      </c>
      <c r="C136" s="1" t="s">
        <v>121</v>
      </c>
      <c r="D136" s="1">
        <v>-0.42</v>
      </c>
      <c r="E136" s="1">
        <v>0.33</v>
      </c>
      <c r="F136" s="1">
        <v>0.30119421191220214</v>
      </c>
      <c r="G136" s="1">
        <v>0.51532447194353337</v>
      </c>
      <c r="H136" s="1">
        <v>0.8</v>
      </c>
      <c r="I136" s="1">
        <v>0.14000000000000001</v>
      </c>
      <c r="J136" s="1">
        <v>3.3807434839047367E-7</v>
      </c>
      <c r="K136" s="1">
        <v>8.609102592734155E-7</v>
      </c>
      <c r="L136" s="1">
        <f t="shared" si="2"/>
        <v>-3.4033629511751911</v>
      </c>
    </row>
    <row r="137" spans="1:12" x14ac:dyDescent="0.25">
      <c r="A137" s="52" t="s">
        <v>1819</v>
      </c>
      <c r="B137" s="1" t="s">
        <v>2172</v>
      </c>
      <c r="C137" s="1" t="s">
        <v>121</v>
      </c>
      <c r="D137" s="1">
        <v>-0.42</v>
      </c>
      <c r="E137" s="1">
        <v>0.33</v>
      </c>
      <c r="F137" s="1">
        <v>0.30119421191220214</v>
      </c>
      <c r="G137" s="1">
        <v>0.51532447194353337</v>
      </c>
      <c r="H137" s="1">
        <v>0.8</v>
      </c>
      <c r="I137" s="1">
        <v>0.14000000000000001</v>
      </c>
      <c r="J137" s="1">
        <v>3.3807434839047367E-7</v>
      </c>
      <c r="K137" s="1">
        <v>8.609102592734155E-7</v>
      </c>
      <c r="L137" s="1">
        <f t="shared" si="2"/>
        <v>-3.4033629511751911</v>
      </c>
    </row>
    <row r="138" spans="1:12" x14ac:dyDescent="0.25">
      <c r="A138" s="52" t="s">
        <v>1836</v>
      </c>
      <c r="B138" s="1" t="s">
        <v>2109</v>
      </c>
      <c r="C138" s="1" t="s">
        <v>117</v>
      </c>
      <c r="D138" s="1">
        <v>-0.06</v>
      </c>
      <c r="E138" s="1">
        <v>0.56999999999999995</v>
      </c>
      <c r="F138" s="1">
        <v>0.81873075307798182</v>
      </c>
      <c r="G138" s="1">
        <v>0.89651017462039007</v>
      </c>
      <c r="H138" s="1">
        <v>0.8</v>
      </c>
      <c r="I138" s="1">
        <v>7.0000000000000007E-2</v>
      </c>
      <c r="J138" s="1">
        <v>1.1282646495496604E-8</v>
      </c>
      <c r="K138" s="1">
        <v>3.1277209905237418E-8</v>
      </c>
      <c r="L138" s="1">
        <f t="shared" si="2"/>
        <v>-1.4975217044524753</v>
      </c>
    </row>
    <row r="139" spans="1:12" x14ac:dyDescent="0.25">
      <c r="A139" s="52" t="s">
        <v>1745</v>
      </c>
      <c r="B139" s="1" t="s">
        <v>2167</v>
      </c>
      <c r="C139" s="1" t="s">
        <v>119</v>
      </c>
      <c r="D139" s="1">
        <v>-0.18</v>
      </c>
      <c r="E139" s="1">
        <v>0.32</v>
      </c>
      <c r="F139" s="1">
        <v>0.90483741803595952</v>
      </c>
      <c r="G139" s="1">
        <v>0.92597847920502407</v>
      </c>
      <c r="H139" s="1">
        <v>0.71</v>
      </c>
      <c r="I139" s="1">
        <v>0.2</v>
      </c>
      <c r="J139" s="1">
        <v>2.7323722447292559E-2</v>
      </c>
      <c r="K139" s="1">
        <v>3.7872754531373863E-2</v>
      </c>
      <c r="L139" s="1">
        <f t="shared" si="2"/>
        <v>-2.3584952830141508</v>
      </c>
    </row>
    <row r="140" spans="1:12" x14ac:dyDescent="0.25">
      <c r="A140" s="52">
        <v>1220</v>
      </c>
      <c r="B140" s="1" t="s">
        <v>444</v>
      </c>
      <c r="C140" s="1" t="s">
        <v>114</v>
      </c>
      <c r="D140" s="1">
        <v>-0.02</v>
      </c>
      <c r="E140" s="1">
        <v>0.56999999999999995</v>
      </c>
      <c r="F140" s="1">
        <v>0.90483741803595952</v>
      </c>
      <c r="G140" s="1">
        <v>0.92597847920502407</v>
      </c>
      <c r="H140" s="1">
        <v>0.67</v>
      </c>
      <c r="I140" s="1">
        <v>0.11</v>
      </c>
      <c r="J140" s="1">
        <v>7.5045579150768581E-6</v>
      </c>
      <c r="K140" s="1">
        <v>1.6770389626549303E-5</v>
      </c>
      <c r="L140" s="1">
        <f t="shared" si="2"/>
        <v>-1.1885956603979817</v>
      </c>
    </row>
    <row r="141" spans="1:12" x14ac:dyDescent="0.25">
      <c r="A141" s="52">
        <v>4825</v>
      </c>
      <c r="B141" s="1" t="s">
        <v>429</v>
      </c>
      <c r="C141" s="1" t="s">
        <v>114</v>
      </c>
      <c r="D141" s="1">
        <v>-0.5</v>
      </c>
      <c r="E141" s="1">
        <v>0.36</v>
      </c>
      <c r="F141" s="1">
        <v>0.27253179303401259</v>
      </c>
      <c r="G141" s="1">
        <v>0.4852395339386078</v>
      </c>
      <c r="H141" s="1">
        <v>0.62</v>
      </c>
      <c r="I141" s="1">
        <v>0.37</v>
      </c>
      <c r="J141" s="1">
        <v>2.2044504631836068E-35</v>
      </c>
      <c r="K141" s="1">
        <v>4.8277465143720989E-33</v>
      </c>
      <c r="L141" s="1">
        <f t="shared" si="2"/>
        <v>-2.1695487638329674</v>
      </c>
    </row>
    <row r="142" spans="1:12" x14ac:dyDescent="0.25">
      <c r="A142" s="52" t="s">
        <v>1770</v>
      </c>
      <c r="B142" s="1" t="s">
        <v>2186</v>
      </c>
      <c r="C142" s="1" t="s">
        <v>114</v>
      </c>
      <c r="D142" s="1">
        <v>-0.03</v>
      </c>
      <c r="E142" s="1">
        <v>0.4</v>
      </c>
      <c r="F142" s="1">
        <v>0.60653065971263342</v>
      </c>
      <c r="G142" s="1">
        <v>0.82503238805631507</v>
      </c>
      <c r="H142" s="1">
        <v>0.61</v>
      </c>
      <c r="I142" s="1">
        <v>0.47</v>
      </c>
      <c r="J142" s="1">
        <v>1.6615572731739339E-3</v>
      </c>
      <c r="K142" s="1">
        <v>2.7155301703365039E-3</v>
      </c>
      <c r="L142" s="1">
        <f t="shared" si="2"/>
        <v>-1.0369898072453727</v>
      </c>
    </row>
    <row r="143" spans="1:12" x14ac:dyDescent="0.25">
      <c r="A143" s="52">
        <v>1060</v>
      </c>
      <c r="B143" s="1" t="s">
        <v>345</v>
      </c>
      <c r="C143" s="1" t="s">
        <v>114</v>
      </c>
      <c r="D143" s="1">
        <v>-0.17</v>
      </c>
      <c r="E143" s="1">
        <v>0.17</v>
      </c>
      <c r="F143" s="1">
        <v>0.54881163609402639</v>
      </c>
      <c r="G143" s="1">
        <v>0.79072202831968275</v>
      </c>
      <c r="H143" s="1">
        <v>0.54</v>
      </c>
      <c r="I143" s="1">
        <v>0.36</v>
      </c>
      <c r="J143" s="1">
        <v>1.6701700790245659E-5</v>
      </c>
      <c r="K143" s="1">
        <v>3.5511383233629123E-5</v>
      </c>
      <c r="L143" s="1">
        <f t="shared" si="2"/>
        <v>-1.7833792755268156</v>
      </c>
    </row>
    <row r="144" spans="1:12" x14ac:dyDescent="0.25">
      <c r="A144" s="52" t="s">
        <v>1717</v>
      </c>
      <c r="B144" s="1" t="s">
        <v>2080</v>
      </c>
      <c r="C144" s="1" t="s">
        <v>127</v>
      </c>
      <c r="D144" s="1">
        <v>-0.08</v>
      </c>
      <c r="E144" s="1">
        <v>0.56999999999999995</v>
      </c>
      <c r="F144" s="1">
        <v>0.81873075307798182</v>
      </c>
      <c r="G144" s="1">
        <v>0.89651017462039007</v>
      </c>
      <c r="H144" s="1">
        <v>0.53</v>
      </c>
      <c r="I144" s="1">
        <v>0.26</v>
      </c>
      <c r="J144" s="1">
        <v>3.337326996032608E-2</v>
      </c>
      <c r="K144" s="1">
        <v>4.5395938641685785E-2</v>
      </c>
      <c r="L144" s="1">
        <f t="shared" si="2"/>
        <v>-0.973665999050499</v>
      </c>
    </row>
    <row r="145" spans="1:12" x14ac:dyDescent="0.25">
      <c r="A145" s="52" t="s">
        <v>1855</v>
      </c>
      <c r="B145" s="1" t="s">
        <v>2086</v>
      </c>
      <c r="C145" s="1" t="s">
        <v>117</v>
      </c>
      <c r="D145" s="1">
        <v>-0.23</v>
      </c>
      <c r="E145" s="1">
        <v>0.45</v>
      </c>
      <c r="F145" s="1">
        <v>0.60653065971263342</v>
      </c>
      <c r="G145" s="1">
        <v>0.82503238805631507</v>
      </c>
      <c r="H145" s="1">
        <v>0.46</v>
      </c>
      <c r="I145" s="1">
        <v>0.39</v>
      </c>
      <c r="J145" s="1">
        <v>6.2080754094036244E-10</v>
      </c>
      <c r="K145" s="1">
        <v>2.344083645964472E-9</v>
      </c>
      <c r="L145" s="1">
        <f t="shared" si="2"/>
        <v>-1.1587232602777202</v>
      </c>
    </row>
    <row r="146" spans="1:12" x14ac:dyDescent="0.25">
      <c r="A146" s="52">
        <v>2040</v>
      </c>
      <c r="B146" s="1" t="s">
        <v>710</v>
      </c>
      <c r="C146" s="1" t="s">
        <v>113</v>
      </c>
      <c r="D146" s="1">
        <v>-0.53</v>
      </c>
      <c r="E146" s="1">
        <v>0.3</v>
      </c>
      <c r="F146" s="1">
        <v>0.40656965974059911</v>
      </c>
      <c r="G146" s="1">
        <v>0.64991792323497233</v>
      </c>
      <c r="H146" s="1">
        <v>0.44</v>
      </c>
      <c r="I146" s="1">
        <v>7.0000000000000007E-2</v>
      </c>
      <c r="J146" s="1">
        <v>7.5629841182651401E-9</v>
      </c>
      <c r="K146" s="1">
        <v>2.268895235479542E-8</v>
      </c>
      <c r="L146" s="1">
        <f t="shared" si="2"/>
        <v>-3.1487532448317976</v>
      </c>
    </row>
    <row r="147" spans="1:12" x14ac:dyDescent="0.25">
      <c r="A147" s="52" t="s">
        <v>1805</v>
      </c>
      <c r="B147" s="1" t="s">
        <v>2111</v>
      </c>
      <c r="C147" s="1" t="s">
        <v>117</v>
      </c>
      <c r="D147" s="1">
        <v>-0.04</v>
      </c>
      <c r="E147" s="1">
        <v>0.57999999999999996</v>
      </c>
      <c r="F147" s="1">
        <v>0.81873075307798182</v>
      </c>
      <c r="G147" s="1">
        <v>0.89651017462039007</v>
      </c>
      <c r="H147" s="1">
        <v>0.43</v>
      </c>
      <c r="I147" s="1">
        <v>0.02</v>
      </c>
      <c r="J147" s="1">
        <v>1.1282646495496604E-8</v>
      </c>
      <c r="K147" s="1">
        <v>3.1277209905237418E-8</v>
      </c>
      <c r="L147" s="1">
        <f t="shared" si="2"/>
        <v>-0.80986348223480376</v>
      </c>
    </row>
    <row r="148" spans="1:12" x14ac:dyDescent="0.25">
      <c r="A148" s="52" t="s">
        <v>1723</v>
      </c>
      <c r="B148" s="1" t="s">
        <v>2107</v>
      </c>
      <c r="C148" s="1" t="s">
        <v>127</v>
      </c>
      <c r="D148" s="1">
        <v>-0.22</v>
      </c>
      <c r="E148" s="1">
        <v>0.49</v>
      </c>
      <c r="F148" s="1">
        <v>0.81873075307798182</v>
      </c>
      <c r="G148" s="1">
        <v>0.89651017462039007</v>
      </c>
      <c r="H148" s="1">
        <v>0.42</v>
      </c>
      <c r="I148" s="1">
        <v>0.12</v>
      </c>
      <c r="J148" s="1">
        <v>4.5399929762484854E-5</v>
      </c>
      <c r="K148" s="1">
        <v>8.8773076946287353E-5</v>
      </c>
      <c r="L148" s="1">
        <f t="shared" si="2"/>
        <v>-1.2686332233560456</v>
      </c>
    </row>
    <row r="149" spans="1:12" x14ac:dyDescent="0.25">
      <c r="A149" s="52">
        <v>30160</v>
      </c>
      <c r="B149" s="1" t="s">
        <v>2224</v>
      </c>
      <c r="C149" s="1" t="s">
        <v>124</v>
      </c>
      <c r="D149" s="1">
        <v>-0.4</v>
      </c>
      <c r="E149" s="1">
        <v>0.45</v>
      </c>
      <c r="F149" s="1">
        <v>0.30119421191220214</v>
      </c>
      <c r="G149" s="1">
        <v>0.51532447194353337</v>
      </c>
      <c r="H149" s="1">
        <v>0.41</v>
      </c>
      <c r="I149" s="1">
        <v>0.66</v>
      </c>
      <c r="J149" s="1">
        <v>7.5045579150768581E-6</v>
      </c>
      <c r="K149" s="1">
        <v>1.6770389626549303E-5</v>
      </c>
      <c r="L149" s="1">
        <f t="shared" si="2"/>
        <v>-1.0140062843547175</v>
      </c>
    </row>
    <row r="150" spans="1:12" x14ac:dyDescent="0.25">
      <c r="A150" s="52" t="s">
        <v>1852</v>
      </c>
      <c r="B150" s="1" t="s">
        <v>2132</v>
      </c>
      <c r="C150" s="1" t="s">
        <v>117</v>
      </c>
      <c r="D150" s="1">
        <v>-0.09</v>
      </c>
      <c r="E150" s="1">
        <v>0.56000000000000005</v>
      </c>
      <c r="F150" s="1">
        <v>0.74081822068171788</v>
      </c>
      <c r="G150" s="1">
        <v>0.89651017462039007</v>
      </c>
      <c r="H150" s="1">
        <v>0.4</v>
      </c>
      <c r="I150" s="1">
        <v>0.02</v>
      </c>
      <c r="J150" s="1">
        <v>2.0611536224385579E-9</v>
      </c>
      <c r="K150" s="1">
        <v>7.2805265050652285E-9</v>
      </c>
      <c r="L150" s="1">
        <f t="shared" si="2"/>
        <v>-0.87444249755410575</v>
      </c>
    </row>
    <row r="151" spans="1:12" x14ac:dyDescent="0.25">
      <c r="A151" s="52">
        <v>806</v>
      </c>
      <c r="B151" s="1" t="s">
        <v>346</v>
      </c>
      <c r="C151" s="1" t="s">
        <v>114</v>
      </c>
      <c r="D151" s="1">
        <v>-0.13</v>
      </c>
      <c r="E151" s="1">
        <v>0.25</v>
      </c>
      <c r="F151" s="1">
        <v>0.60653065971263342</v>
      </c>
      <c r="G151" s="1">
        <v>0.82503238805631507</v>
      </c>
      <c r="H151" s="1">
        <v>0.39</v>
      </c>
      <c r="I151" s="1">
        <v>0.44</v>
      </c>
      <c r="J151" s="1">
        <v>1.3674196065680964E-5</v>
      </c>
      <c r="K151" s="1">
        <v>2.9359303317491483E-5</v>
      </c>
      <c r="L151" s="1">
        <f t="shared" si="2"/>
        <v>-1.0275395678278167</v>
      </c>
    </row>
    <row r="152" spans="1:12" x14ac:dyDescent="0.25">
      <c r="A152" s="52" t="s">
        <v>1845</v>
      </c>
      <c r="B152" s="1" t="s">
        <v>2119</v>
      </c>
      <c r="C152" s="1" t="s">
        <v>117</v>
      </c>
      <c r="D152" s="1">
        <v>-7.0000000000000007E-2</v>
      </c>
      <c r="E152" s="1">
        <v>0.56999999999999995</v>
      </c>
      <c r="F152" s="1">
        <v>0.81873075307798182</v>
      </c>
      <c r="G152" s="1">
        <v>0.89651017462039007</v>
      </c>
      <c r="H152" s="1">
        <v>0.39</v>
      </c>
      <c r="I152" s="1">
        <v>0.08</v>
      </c>
      <c r="J152" s="1">
        <v>7.5629841182651401E-9</v>
      </c>
      <c r="K152" s="1">
        <v>2.268895235479542E-8</v>
      </c>
      <c r="L152" s="1">
        <f t="shared" si="2"/>
        <v>-0.79918461314008493</v>
      </c>
    </row>
    <row r="153" spans="1:12" x14ac:dyDescent="0.25">
      <c r="A153" s="52" t="s">
        <v>1853</v>
      </c>
      <c r="B153" s="1" t="s">
        <v>407</v>
      </c>
      <c r="C153" s="1" t="s">
        <v>121</v>
      </c>
      <c r="D153" s="1">
        <v>-0.16</v>
      </c>
      <c r="E153" s="1">
        <v>0.28999999999999998</v>
      </c>
      <c r="F153" s="1">
        <v>0.54881163609402639</v>
      </c>
      <c r="G153" s="1">
        <v>0.79072202831968275</v>
      </c>
      <c r="H153" s="1">
        <v>0.34</v>
      </c>
      <c r="I153" s="1">
        <v>0.09</v>
      </c>
      <c r="J153" s="1">
        <v>1.8458233995780558E-5</v>
      </c>
      <c r="K153" s="1">
        <v>3.8498602334056597E-5</v>
      </c>
      <c r="L153" s="1">
        <f t="shared" si="2"/>
        <v>-1.6466623048469606</v>
      </c>
    </row>
    <row r="154" spans="1:12" x14ac:dyDescent="0.25">
      <c r="A154" s="52" t="s">
        <v>1772</v>
      </c>
      <c r="B154" s="1" t="s">
        <v>2143</v>
      </c>
      <c r="C154" s="1" t="s">
        <v>121</v>
      </c>
      <c r="D154" s="1">
        <v>-0.02</v>
      </c>
      <c r="E154" s="1">
        <v>0.56999999999999995</v>
      </c>
      <c r="F154" s="1">
        <v>1</v>
      </c>
      <c r="G154" s="1">
        <v>1</v>
      </c>
      <c r="H154" s="1">
        <v>0.34</v>
      </c>
      <c r="I154" s="1">
        <v>0.52</v>
      </c>
      <c r="J154" s="1">
        <v>5.5308437014783363E-4</v>
      </c>
      <c r="K154" s="1">
        <v>9.4629278954980905E-4</v>
      </c>
      <c r="L154" s="1">
        <f t="shared" si="2"/>
        <v>-0.46658906828461083</v>
      </c>
    </row>
    <row r="155" spans="1:12" x14ac:dyDescent="0.25">
      <c r="A155" s="52" t="s">
        <v>1847</v>
      </c>
      <c r="B155" s="1" t="s">
        <v>2133</v>
      </c>
      <c r="C155" s="1" t="s">
        <v>117</v>
      </c>
      <c r="D155" s="1">
        <v>-0.01</v>
      </c>
      <c r="E155" s="1">
        <v>0.57999999999999996</v>
      </c>
      <c r="F155" s="1">
        <v>0.90483741803595952</v>
      </c>
      <c r="G155" s="1">
        <v>0.92597847920502407</v>
      </c>
      <c r="H155" s="1">
        <v>0.33</v>
      </c>
      <c r="I155" s="1">
        <v>0.06</v>
      </c>
      <c r="J155" s="1">
        <v>8.3583901013746085E-9</v>
      </c>
      <c r="K155" s="1">
        <v>2.4085360950013674E-8</v>
      </c>
      <c r="L155" s="1">
        <f t="shared" si="2"/>
        <v>-0.5830951894845301</v>
      </c>
    </row>
    <row r="156" spans="1:12" x14ac:dyDescent="0.25">
      <c r="A156" s="52" t="s">
        <v>1848</v>
      </c>
      <c r="B156" s="1" t="s">
        <v>2129</v>
      </c>
      <c r="C156" s="1" t="s">
        <v>117</v>
      </c>
      <c r="D156" s="1">
        <v>-0.01</v>
      </c>
      <c r="E156" s="1">
        <v>0.57999999999999996</v>
      </c>
      <c r="F156" s="1">
        <v>0.90483741803595952</v>
      </c>
      <c r="G156" s="1">
        <v>0.92597847920502407</v>
      </c>
      <c r="H156" s="1">
        <v>0.31</v>
      </c>
      <c r="I156" s="1">
        <v>0.05</v>
      </c>
      <c r="J156" s="1">
        <v>1.2469252785750989E-8</v>
      </c>
      <c r="K156" s="1">
        <v>3.4134579500993336E-8</v>
      </c>
      <c r="L156" s="1">
        <f t="shared" si="2"/>
        <v>-0.54968538977927683</v>
      </c>
    </row>
    <row r="157" spans="1:12" x14ac:dyDescent="0.25">
      <c r="A157" s="52" t="s">
        <v>1856</v>
      </c>
      <c r="B157" s="1" t="s">
        <v>2123</v>
      </c>
      <c r="C157" s="1" t="s">
        <v>117</v>
      </c>
      <c r="D157" s="1">
        <v>-0.31</v>
      </c>
      <c r="E157" s="1">
        <v>0.45</v>
      </c>
      <c r="F157" s="1">
        <v>0.67032004603563933</v>
      </c>
      <c r="G157" s="1">
        <v>0.85848005895792412</v>
      </c>
      <c r="H157" s="1">
        <v>0.28999999999999998</v>
      </c>
      <c r="I157" s="1">
        <v>0.25</v>
      </c>
      <c r="J157" s="1">
        <v>6.8787436271346101E-11</v>
      </c>
      <c r="K157" s="1">
        <v>3.4237383053238174E-10</v>
      </c>
      <c r="L157" s="1">
        <f t="shared" si="2"/>
        <v>-1.165543034828717</v>
      </c>
    </row>
    <row r="158" spans="1:12" x14ac:dyDescent="0.25">
      <c r="A158" s="52">
        <v>137</v>
      </c>
      <c r="B158" s="1" t="s">
        <v>1435</v>
      </c>
      <c r="C158" s="1" t="s">
        <v>123</v>
      </c>
      <c r="D158" s="1">
        <v>-0.06</v>
      </c>
      <c r="E158" s="1">
        <v>0.56999999999999995</v>
      </c>
      <c r="F158" s="1">
        <v>0.90483741803595952</v>
      </c>
      <c r="G158" s="1">
        <v>0.92597847920502407</v>
      </c>
      <c r="H158" s="1">
        <v>0.18</v>
      </c>
      <c r="I158" s="1">
        <v>0.08</v>
      </c>
      <c r="J158" s="1">
        <v>1.515144112143249E-6</v>
      </c>
      <c r="K158" s="1">
        <v>3.7706427336292217E-6</v>
      </c>
      <c r="L158" s="1">
        <f t="shared" si="2"/>
        <v>-0.41696588511656602</v>
      </c>
    </row>
    <row r="159" spans="1:12" x14ac:dyDescent="0.25">
      <c r="A159" s="52" t="s">
        <v>1832</v>
      </c>
      <c r="B159" s="1" t="s">
        <v>2168</v>
      </c>
      <c r="C159" s="1" t="s">
        <v>114</v>
      </c>
      <c r="D159" s="1">
        <v>-0.44</v>
      </c>
      <c r="E159" s="1">
        <v>0.36</v>
      </c>
      <c r="F159" s="1">
        <v>0.60653065971263342</v>
      </c>
      <c r="G159" s="1">
        <v>0.82503238805631507</v>
      </c>
      <c r="H159" s="1">
        <v>0.1</v>
      </c>
      <c r="I159" s="1">
        <v>0.1</v>
      </c>
      <c r="J159" s="1">
        <v>2.0452306245234897E-6</v>
      </c>
      <c r="K159" s="1">
        <v>4.9767278530071586E-6</v>
      </c>
      <c r="L159" s="1">
        <f t="shared" si="2"/>
        <v>-1.445276864444911</v>
      </c>
    </row>
    <row r="160" spans="1:12" x14ac:dyDescent="0.25">
      <c r="A160" s="52" t="s">
        <v>1734</v>
      </c>
      <c r="B160" s="1" t="s">
        <v>2214</v>
      </c>
      <c r="C160" s="1" t="s">
        <v>118</v>
      </c>
      <c r="D160" s="1">
        <v>-0.31</v>
      </c>
      <c r="E160" s="1">
        <v>0.47</v>
      </c>
      <c r="F160" s="1">
        <v>5.5023220056407231E-2</v>
      </c>
      <c r="G160" s="1">
        <v>0.11476271611764936</v>
      </c>
      <c r="H160" s="1">
        <v>-0.11</v>
      </c>
      <c r="I160" s="1">
        <v>0.31</v>
      </c>
      <c r="J160" s="1">
        <v>2.4723526470339388E-2</v>
      </c>
      <c r="K160" s="1">
        <v>3.5158781149378739E-2</v>
      </c>
      <c r="L160" s="1">
        <f t="shared" si="2"/>
        <v>-0.35522241666269394</v>
      </c>
    </row>
    <row r="161" spans="1:12" x14ac:dyDescent="0.25">
      <c r="A161" s="52" t="s">
        <v>1786</v>
      </c>
      <c r="B161" s="1" t="s">
        <v>1059</v>
      </c>
      <c r="C161" s="1" t="s">
        <v>113</v>
      </c>
      <c r="D161" s="1">
        <v>-0.54</v>
      </c>
      <c r="E161" s="1">
        <v>0.28999999999999998</v>
      </c>
      <c r="F161" s="1">
        <v>0.36787944117144233</v>
      </c>
      <c r="G161" s="1">
        <v>0.60123580310855129</v>
      </c>
      <c r="H161" s="1">
        <v>-0.28999999999999998</v>
      </c>
      <c r="I161" s="1">
        <v>0.28999999999999998</v>
      </c>
      <c r="J161" s="1">
        <v>4.0867714384640666E-3</v>
      </c>
      <c r="K161" s="1">
        <v>6.3928781787402182E-3</v>
      </c>
      <c r="L161" s="1">
        <f t="shared" si="2"/>
        <v>-0.60957481136771352</v>
      </c>
    </row>
    <row r="162" spans="1:12" x14ac:dyDescent="0.25">
      <c r="A162" s="52" t="s">
        <v>1843</v>
      </c>
      <c r="B162" s="1" t="s">
        <v>2170</v>
      </c>
      <c r="C162" s="1" t="s">
        <v>114</v>
      </c>
      <c r="D162" s="1">
        <v>0</v>
      </c>
      <c r="E162" s="1">
        <v>0.57999999999999996</v>
      </c>
      <c r="F162" s="1">
        <v>1</v>
      </c>
      <c r="G162" s="1">
        <v>1</v>
      </c>
      <c r="H162" s="1">
        <v>-0.52</v>
      </c>
      <c r="I162" s="1">
        <v>0.48</v>
      </c>
      <c r="J162" s="1">
        <v>1.3568559012200934E-2</v>
      </c>
      <c r="K162" s="1">
        <v>1.9678903468026521E-2</v>
      </c>
      <c r="L162" s="1">
        <f t="shared" si="2"/>
        <v>0.69069835687041148</v>
      </c>
    </row>
    <row r="163" spans="1:12" x14ac:dyDescent="0.25">
      <c r="A163" s="52" t="s">
        <v>1767</v>
      </c>
      <c r="B163" s="1" t="s">
        <v>1311</v>
      </c>
      <c r="C163" s="1" t="s">
        <v>114</v>
      </c>
      <c r="D163" s="1">
        <v>-0.2</v>
      </c>
      <c r="E163" s="1">
        <v>0.26</v>
      </c>
      <c r="F163" s="1">
        <v>0.81873075307798182</v>
      </c>
      <c r="G163" s="1">
        <v>0.89651017462039007</v>
      </c>
      <c r="H163" s="1">
        <v>-0.65</v>
      </c>
      <c r="I163" s="1">
        <v>0.28000000000000003</v>
      </c>
      <c r="J163" s="1">
        <v>6.2726022592571105E-14</v>
      </c>
      <c r="K163" s="1">
        <v>6.8684994738865363E-13</v>
      </c>
      <c r="L163" s="1">
        <f t="shared" si="2"/>
        <v>1.1777038258279806</v>
      </c>
    </row>
    <row r="164" spans="1:12" x14ac:dyDescent="0.25">
      <c r="A164" s="52">
        <v>1883</v>
      </c>
      <c r="B164" s="1" t="s">
        <v>499</v>
      </c>
      <c r="C164" s="1" t="s">
        <v>114</v>
      </c>
      <c r="D164" s="1">
        <v>-0.56999999999999995</v>
      </c>
      <c r="E164" s="1">
        <v>0.28000000000000003</v>
      </c>
      <c r="F164" s="1">
        <v>0.33287108369807955</v>
      </c>
      <c r="G164" s="1">
        <v>0.55647913992274367</v>
      </c>
      <c r="H164" s="1">
        <v>-0.77</v>
      </c>
      <c r="I164" s="1">
        <v>0.1</v>
      </c>
      <c r="J164" s="1">
        <v>2.4851682710795185E-4</v>
      </c>
      <c r="K164" s="1">
        <v>4.4979491848464012E-4</v>
      </c>
      <c r="L164" s="1">
        <f t="shared" si="2"/>
        <v>0.67267279399631263</v>
      </c>
    </row>
    <row r="165" spans="1:12" x14ac:dyDescent="0.25">
      <c r="A165" s="52" t="s">
        <v>1728</v>
      </c>
      <c r="B165" s="1" t="s">
        <v>836</v>
      </c>
      <c r="C165" s="1" t="s">
        <v>123</v>
      </c>
      <c r="D165" s="1">
        <v>-0.16</v>
      </c>
      <c r="E165" s="1">
        <v>0.21</v>
      </c>
      <c r="F165" s="1">
        <v>9.0717953289412512E-2</v>
      </c>
      <c r="G165" s="1">
        <v>0.18061119791255764</v>
      </c>
      <c r="H165" s="1">
        <v>-0.86</v>
      </c>
      <c r="I165" s="1">
        <v>0.12</v>
      </c>
      <c r="J165" s="1">
        <v>1.8601939266915511E-8</v>
      </c>
      <c r="K165" s="1">
        <v>4.9680789017737759E-8</v>
      </c>
      <c r="L165" s="1">
        <f t="shared" si="2"/>
        <v>2.8941438070815306</v>
      </c>
    </row>
    <row r="166" spans="1:12" x14ac:dyDescent="0.25">
      <c r="A166" s="52">
        <v>2463</v>
      </c>
      <c r="B166" s="1" t="s">
        <v>2223</v>
      </c>
      <c r="C166" s="1" t="s">
        <v>121</v>
      </c>
      <c r="D166" s="1">
        <v>-0.73</v>
      </c>
      <c r="E166" s="1">
        <v>0.44</v>
      </c>
      <c r="F166" s="1">
        <v>3.0275547453758153E-3</v>
      </c>
      <c r="G166" s="1">
        <v>7.8932677290155188E-3</v>
      </c>
      <c r="H166" s="1">
        <v>-0.53</v>
      </c>
      <c r="I166" s="1">
        <v>0.26</v>
      </c>
      <c r="J166" s="1">
        <v>3.0197383422318501E-2</v>
      </c>
      <c r="K166" s="1">
        <v>4.1332668559298444E-2</v>
      </c>
      <c r="L166" s="1">
        <f t="shared" si="2"/>
        <v>-0.39133024009741607</v>
      </c>
    </row>
    <row r="167" spans="1:12" x14ac:dyDescent="0.25">
      <c r="A167" s="52" t="s">
        <v>1757</v>
      </c>
      <c r="B167" s="1" t="s">
        <v>2147</v>
      </c>
      <c r="C167" s="1" t="s">
        <v>113</v>
      </c>
      <c r="D167" s="1">
        <v>-0.44</v>
      </c>
      <c r="E167" s="1">
        <v>0.38</v>
      </c>
      <c r="F167" s="1">
        <v>2.5370985270981849E-12</v>
      </c>
      <c r="G167" s="1">
        <v>2.3151024059770936E-11</v>
      </c>
      <c r="H167" s="1">
        <v>-0.73</v>
      </c>
      <c r="I167" s="1">
        <v>0.16</v>
      </c>
      <c r="J167" s="1">
        <v>1.0130093598630711E-5</v>
      </c>
      <c r="K167" s="1">
        <v>2.2184904981001253E-5</v>
      </c>
      <c r="L167" s="1">
        <f t="shared" si="2"/>
        <v>0.7033533126053656</v>
      </c>
    </row>
    <row r="168" spans="1:12" x14ac:dyDescent="0.25">
      <c r="A168" s="52">
        <v>816</v>
      </c>
      <c r="B168" s="1" t="s">
        <v>511</v>
      </c>
      <c r="C168" s="1" t="s">
        <v>114</v>
      </c>
      <c r="D168" s="1">
        <v>-0.43</v>
      </c>
      <c r="E168" s="1">
        <v>0.44</v>
      </c>
      <c r="F168" s="1">
        <v>9.0952771016958155E-3</v>
      </c>
      <c r="G168" s="1">
        <v>2.1417910594315952E-2</v>
      </c>
      <c r="H168" s="1">
        <v>-0.26</v>
      </c>
      <c r="I168" s="1">
        <v>0.56000000000000005</v>
      </c>
      <c r="J168" s="1">
        <v>2.4851682710795185E-4</v>
      </c>
      <c r="K168" s="1">
        <v>4.4979491848464012E-4</v>
      </c>
      <c r="L168" s="1">
        <f t="shared" si="2"/>
        <v>-0.2387037814282354</v>
      </c>
    </row>
    <row r="169" spans="1:12" x14ac:dyDescent="0.25">
      <c r="A169" s="52">
        <v>4559</v>
      </c>
      <c r="B169" s="1" t="s">
        <v>285</v>
      </c>
      <c r="C169" s="1" t="s">
        <v>113</v>
      </c>
      <c r="D169" s="1">
        <v>0.37</v>
      </c>
      <c r="E169" s="1">
        <v>0.44</v>
      </c>
      <c r="F169" s="1">
        <v>1.8315638888734179E-2</v>
      </c>
      <c r="G169" s="1">
        <v>4.178255121492485E-2</v>
      </c>
      <c r="H169" s="1">
        <v>-0.86</v>
      </c>
      <c r="I169" s="1">
        <v>0.12</v>
      </c>
      <c r="J169" s="1">
        <v>5.7198728773130725E-17</v>
      </c>
      <c r="K169" s="1">
        <v>1.5658152001644536E-15</v>
      </c>
      <c r="L169" s="1">
        <f t="shared" si="2"/>
        <v>2.6969534093691148</v>
      </c>
    </row>
    <row r="170" spans="1:12" x14ac:dyDescent="0.25">
      <c r="A170" s="52" t="s">
        <v>1671</v>
      </c>
      <c r="B170" s="1" t="s">
        <v>2195</v>
      </c>
      <c r="C170" s="1" t="s">
        <v>123</v>
      </c>
      <c r="D170" s="1">
        <v>0.49</v>
      </c>
      <c r="E170" s="1">
        <v>0.22</v>
      </c>
      <c r="F170" s="1">
        <v>4.0867714384640666E-3</v>
      </c>
      <c r="G170" s="1">
        <v>1.0287390172685408E-2</v>
      </c>
      <c r="H170" s="1">
        <v>-0.52</v>
      </c>
      <c r="I170" s="1">
        <v>0.65</v>
      </c>
      <c r="J170" s="1">
        <v>3.765388073611357E-10</v>
      </c>
      <c r="K170" s="1">
        <v>1.4993090693107038E-9</v>
      </c>
      <c r="L170" s="1">
        <f t="shared" si="2"/>
        <v>1.4718278911820546</v>
      </c>
    </row>
    <row r="171" spans="1:12" x14ac:dyDescent="0.25">
      <c r="A171" s="52" t="s">
        <v>1878</v>
      </c>
      <c r="B171" s="1" t="s">
        <v>1081</v>
      </c>
      <c r="C171" s="1" t="s">
        <v>113</v>
      </c>
      <c r="D171" s="1">
        <v>0.9</v>
      </c>
      <c r="E171" s="1">
        <v>0.09</v>
      </c>
      <c r="F171" s="1">
        <v>3.3982678194950711E-9</v>
      </c>
      <c r="G171" s="1">
        <v>1.9584754012353172E-8</v>
      </c>
      <c r="H171" s="1">
        <v>-0.94</v>
      </c>
      <c r="I171" s="1">
        <v>0.06</v>
      </c>
      <c r="J171" s="1">
        <v>1.5308925478794762E-10</v>
      </c>
      <c r="K171" s="1">
        <v>6.8421524078694958E-10</v>
      </c>
      <c r="L171" s="1">
        <f t="shared" si="2"/>
        <v>17.010806017573692</v>
      </c>
    </row>
    <row r="172" spans="1:12" x14ac:dyDescent="0.25">
      <c r="A172" s="52" t="s">
        <v>1799</v>
      </c>
      <c r="B172" s="1" t="s">
        <v>2207</v>
      </c>
      <c r="C172" s="1" t="s">
        <v>114</v>
      </c>
      <c r="D172" s="1">
        <v>0.97</v>
      </c>
      <c r="E172" s="1">
        <v>0.03</v>
      </c>
      <c r="F172" s="1">
        <v>1.3816325910795407E-9</v>
      </c>
      <c r="G172" s="1">
        <v>8.6450724984691259E-9</v>
      </c>
      <c r="H172" s="1">
        <v>-0.8</v>
      </c>
      <c r="I172" s="1">
        <v>0.13</v>
      </c>
      <c r="J172" s="1">
        <v>1.2664165549094176E-14</v>
      </c>
      <c r="K172" s="1">
        <v>1.8489681701677496E-13</v>
      </c>
      <c r="L172" s="1">
        <f t="shared" si="2"/>
        <v>13.266710895226746</v>
      </c>
    </row>
    <row r="173" spans="1:12" x14ac:dyDescent="0.25">
      <c r="A173" s="52" t="s">
        <v>1888</v>
      </c>
      <c r="B173" s="1" t="s">
        <v>2225</v>
      </c>
      <c r="C173" s="1" t="s">
        <v>126</v>
      </c>
      <c r="D173" s="1">
        <v>0.53</v>
      </c>
      <c r="E173" s="1">
        <v>0.31</v>
      </c>
      <c r="F173" s="1">
        <v>0.40656965974059911</v>
      </c>
      <c r="G173" s="1">
        <v>0.64991792323497233</v>
      </c>
      <c r="H173" s="1">
        <v>0.74</v>
      </c>
      <c r="I173" s="1">
        <v>0.23</v>
      </c>
      <c r="J173" s="1">
        <v>0.12245642825298191</v>
      </c>
      <c r="K173" s="1">
        <v>0.16058657357726369</v>
      </c>
      <c r="L173" s="1">
        <f t="shared" si="2"/>
        <v>-0.54403414815838169</v>
      </c>
    </row>
    <row r="174" spans="1:12" x14ac:dyDescent="0.25">
      <c r="A174" s="52">
        <v>2473</v>
      </c>
      <c r="B174" s="1" t="s">
        <v>2068</v>
      </c>
      <c r="C174" s="1" t="s">
        <v>114</v>
      </c>
      <c r="D174" s="1">
        <v>0.47</v>
      </c>
      <c r="E174" s="1">
        <v>0.34</v>
      </c>
      <c r="F174" s="1">
        <v>0.54881163609402639</v>
      </c>
      <c r="G174" s="1">
        <v>0.79072202831968275</v>
      </c>
      <c r="H174" s="1">
        <v>0.72</v>
      </c>
      <c r="I174" s="1">
        <v>0.2</v>
      </c>
      <c r="J174" s="1">
        <v>5.5023220056407231E-2</v>
      </c>
      <c r="K174" s="1">
        <v>7.3926903020571672E-2</v>
      </c>
      <c r="L174" s="1">
        <f t="shared" si="2"/>
        <v>-0.63377515820424224</v>
      </c>
    </row>
    <row r="175" spans="1:12" x14ac:dyDescent="0.25">
      <c r="A175" s="52" t="s">
        <v>1882</v>
      </c>
      <c r="B175" s="1" t="s">
        <v>460</v>
      </c>
      <c r="C175" s="1" t="s">
        <v>121</v>
      </c>
      <c r="D175" s="1">
        <v>0.57999999999999996</v>
      </c>
      <c r="E175" s="1">
        <v>0.27</v>
      </c>
      <c r="F175" s="1">
        <v>0.27253179303401259</v>
      </c>
      <c r="G175" s="1">
        <v>0.4852395339386078</v>
      </c>
      <c r="H175" s="1">
        <v>0.71</v>
      </c>
      <c r="I175" s="1">
        <v>0.22</v>
      </c>
      <c r="J175" s="1">
        <v>8.20849986238988E-2</v>
      </c>
      <c r="K175" s="1">
        <v>0.10961350425996243</v>
      </c>
      <c r="L175" s="1">
        <f t="shared" si="2"/>
        <v>-0.37326128932313934</v>
      </c>
    </row>
    <row r="176" spans="1:12" x14ac:dyDescent="0.25">
      <c r="A176" s="52" t="s">
        <v>1773</v>
      </c>
      <c r="B176" s="1" t="s">
        <v>2139</v>
      </c>
      <c r="C176" s="1" t="s">
        <v>124</v>
      </c>
      <c r="D176" s="1">
        <v>0.2</v>
      </c>
      <c r="E176" s="1">
        <v>0.52</v>
      </c>
      <c r="F176" s="1">
        <v>0.54881163609402639</v>
      </c>
      <c r="G176" s="1">
        <v>0.79072202831968275</v>
      </c>
      <c r="H176" s="1">
        <v>0.68</v>
      </c>
      <c r="I176" s="1">
        <v>0.27</v>
      </c>
      <c r="J176" s="1">
        <v>0.1353352832366127</v>
      </c>
      <c r="K176" s="1">
        <v>0.17537530786282948</v>
      </c>
      <c r="L176" s="1">
        <f t="shared" si="2"/>
        <v>-0.81922714781699058</v>
      </c>
    </row>
    <row r="177" spans="1:12" x14ac:dyDescent="0.25">
      <c r="A177" s="52">
        <v>1239</v>
      </c>
      <c r="B177" s="1" t="s">
        <v>1271</v>
      </c>
      <c r="C177" s="1" t="s">
        <v>113</v>
      </c>
      <c r="D177" s="1">
        <v>0.64</v>
      </c>
      <c r="E177" s="1">
        <v>0.24</v>
      </c>
      <c r="F177" s="1">
        <v>0.14956861922263506</v>
      </c>
      <c r="G177" s="1">
        <v>0.28732918955927267</v>
      </c>
      <c r="H177" s="1">
        <v>0.62</v>
      </c>
      <c r="I177" s="1">
        <v>0.31</v>
      </c>
      <c r="J177" s="1">
        <v>0.16529888822158653</v>
      </c>
      <c r="K177" s="1">
        <v>0.21294386188545561</v>
      </c>
      <c r="L177" s="1">
        <f t="shared" si="2"/>
        <v>5.1014432749284779E-2</v>
      </c>
    </row>
    <row r="178" spans="1:12" x14ac:dyDescent="0.25">
      <c r="A178" s="52">
        <v>22502</v>
      </c>
      <c r="B178" s="1" t="s">
        <v>2036</v>
      </c>
      <c r="C178" s="1" t="s">
        <v>115</v>
      </c>
      <c r="D178" s="1">
        <v>0.3</v>
      </c>
      <c r="E178" s="1">
        <v>0.45</v>
      </c>
      <c r="F178" s="1">
        <v>0.74081822068171788</v>
      </c>
      <c r="G178" s="1">
        <v>0.89651017462039007</v>
      </c>
      <c r="H178" s="1">
        <v>0.61</v>
      </c>
      <c r="I178" s="1">
        <v>0.27</v>
      </c>
      <c r="J178" s="1">
        <v>0.24659696394160649</v>
      </c>
      <c r="K178" s="1">
        <v>0.30339738822029111</v>
      </c>
      <c r="L178" s="1">
        <f t="shared" si="2"/>
        <v>-0.59071734882419713</v>
      </c>
    </row>
    <row r="179" spans="1:12" x14ac:dyDescent="0.25">
      <c r="A179" s="52" t="s">
        <v>1860</v>
      </c>
      <c r="B179" s="1" t="s">
        <v>2189</v>
      </c>
      <c r="C179" s="1" t="s">
        <v>113</v>
      </c>
      <c r="D179" s="1">
        <v>0.28000000000000003</v>
      </c>
      <c r="E179" s="1">
        <v>0.44</v>
      </c>
      <c r="F179" s="1">
        <v>0.81873075307798182</v>
      </c>
      <c r="G179" s="1">
        <v>0.89651017462039007</v>
      </c>
      <c r="H179" s="1">
        <v>0.6</v>
      </c>
      <c r="I179" s="1">
        <v>0.27</v>
      </c>
      <c r="J179" s="1">
        <v>0.24659696394160649</v>
      </c>
      <c r="K179" s="1">
        <v>0.30339738822029111</v>
      </c>
      <c r="L179" s="1">
        <f t="shared" si="2"/>
        <v>-0.61987107538084774</v>
      </c>
    </row>
    <row r="180" spans="1:12" x14ac:dyDescent="0.25">
      <c r="A180" s="52" t="s">
        <v>1850</v>
      </c>
      <c r="B180" s="1" t="s">
        <v>854</v>
      </c>
      <c r="C180" s="1" t="s">
        <v>114</v>
      </c>
      <c r="D180" s="1">
        <v>0.43</v>
      </c>
      <c r="E180" s="1">
        <v>0.35</v>
      </c>
      <c r="F180" s="1">
        <v>0.67032004603563933</v>
      </c>
      <c r="G180" s="1">
        <v>0.85848005895792412</v>
      </c>
      <c r="H180" s="1">
        <v>0.59</v>
      </c>
      <c r="I180" s="1">
        <v>0.25</v>
      </c>
      <c r="J180" s="1">
        <v>0.18268352405273466</v>
      </c>
      <c r="K180" s="1">
        <v>0.23260285911365636</v>
      </c>
      <c r="L180" s="1">
        <f t="shared" si="2"/>
        <v>-0.37199244398022163</v>
      </c>
    </row>
    <row r="181" spans="1:12" x14ac:dyDescent="0.25">
      <c r="A181" s="52" t="s">
        <v>1716</v>
      </c>
      <c r="B181" s="1" t="s">
        <v>1438</v>
      </c>
      <c r="C181" s="1" t="s">
        <v>123</v>
      </c>
      <c r="D181" s="1">
        <v>0.19</v>
      </c>
      <c r="E181" s="1">
        <v>0.52</v>
      </c>
      <c r="F181" s="1">
        <v>0.74081822068171788</v>
      </c>
      <c r="G181" s="1">
        <v>0.89651017462039007</v>
      </c>
      <c r="H181" s="1">
        <v>0.5</v>
      </c>
      <c r="I181" s="1">
        <v>0.34</v>
      </c>
      <c r="J181" s="1">
        <v>5.5023220056407231E-2</v>
      </c>
      <c r="K181" s="1">
        <v>7.3926903020571672E-2</v>
      </c>
      <c r="L181" s="1">
        <f t="shared" si="2"/>
        <v>-0.49896265448422905</v>
      </c>
    </row>
    <row r="182" spans="1:12" x14ac:dyDescent="0.25">
      <c r="A182" s="52" t="s">
        <v>1725</v>
      </c>
      <c r="B182" s="1" t="s">
        <v>2103</v>
      </c>
      <c r="C182" s="1" t="s">
        <v>114</v>
      </c>
      <c r="D182" s="1">
        <v>0.61</v>
      </c>
      <c r="E182" s="1">
        <v>0.26</v>
      </c>
      <c r="F182" s="1">
        <v>0.22313016014842982</v>
      </c>
      <c r="G182" s="1">
        <v>0.41411444976700112</v>
      </c>
      <c r="H182" s="1">
        <v>0.5</v>
      </c>
      <c r="I182" s="1">
        <v>0.31</v>
      </c>
      <c r="J182" s="1">
        <v>0.49658530379140953</v>
      </c>
      <c r="K182" s="1">
        <v>0.58468914801246608</v>
      </c>
      <c r="L182" s="1">
        <f t="shared" si="2"/>
        <v>0.27187441852850702</v>
      </c>
    </row>
    <row r="183" spans="1:12" x14ac:dyDescent="0.25">
      <c r="A183" s="52" t="s">
        <v>1834</v>
      </c>
      <c r="B183" s="1" t="s">
        <v>2166</v>
      </c>
      <c r="C183" s="1" t="s">
        <v>114</v>
      </c>
      <c r="D183" s="1">
        <v>0.45</v>
      </c>
      <c r="E183" s="1">
        <v>0.36</v>
      </c>
      <c r="F183" s="1">
        <v>0.54881163609402639</v>
      </c>
      <c r="G183" s="1">
        <v>0.79072202831968275</v>
      </c>
      <c r="H183" s="1">
        <v>0.49</v>
      </c>
      <c r="I183" s="1">
        <v>0.34</v>
      </c>
      <c r="J183" s="1">
        <v>0.49658530379140953</v>
      </c>
      <c r="K183" s="1">
        <v>0.58468914801246608</v>
      </c>
      <c r="L183" s="1">
        <f t="shared" si="2"/>
        <v>-8.0779239172201894E-2</v>
      </c>
    </row>
    <row r="184" spans="1:12" x14ac:dyDescent="0.25">
      <c r="A184" s="52">
        <v>4526</v>
      </c>
      <c r="B184" s="1" t="s">
        <v>356</v>
      </c>
      <c r="C184" s="1" t="s">
        <v>113</v>
      </c>
      <c r="D184" s="1">
        <v>0.71</v>
      </c>
      <c r="E184" s="1">
        <v>0.23</v>
      </c>
      <c r="F184" s="1">
        <v>8.20849986238988E-2</v>
      </c>
      <c r="G184" s="1">
        <v>0.16492307062966824</v>
      </c>
      <c r="H184" s="1">
        <v>0.49</v>
      </c>
      <c r="I184" s="1">
        <v>0.3</v>
      </c>
      <c r="J184" s="1">
        <v>0.49658530379140953</v>
      </c>
      <c r="K184" s="1">
        <v>0.58468914801246608</v>
      </c>
      <c r="L184" s="1">
        <f t="shared" si="2"/>
        <v>0.58197799828073826</v>
      </c>
    </row>
    <row r="185" spans="1:12" x14ac:dyDescent="0.25">
      <c r="A185" s="52" t="s">
        <v>1795</v>
      </c>
      <c r="B185" s="1" t="s">
        <v>923</v>
      </c>
      <c r="C185" s="1" t="s">
        <v>114</v>
      </c>
      <c r="D185" s="1">
        <v>0.53</v>
      </c>
      <c r="E185" s="1">
        <v>0.3</v>
      </c>
      <c r="F185" s="1">
        <v>0.40656965974059911</v>
      </c>
      <c r="G185" s="1">
        <v>0.64991792323497233</v>
      </c>
      <c r="H185" s="1">
        <v>0.47</v>
      </c>
      <c r="I185" s="1">
        <v>0.32</v>
      </c>
      <c r="J185" s="1">
        <v>0.54881163609402639</v>
      </c>
      <c r="K185" s="1">
        <v>0.63592459420418923</v>
      </c>
      <c r="L185" s="1">
        <f t="shared" si="2"/>
        <v>0.13678822577626609</v>
      </c>
    </row>
    <row r="186" spans="1:12" x14ac:dyDescent="0.25">
      <c r="A186" s="52" t="s">
        <v>1762</v>
      </c>
      <c r="B186" s="1" t="s">
        <v>2210</v>
      </c>
      <c r="C186" s="1" t="s">
        <v>114</v>
      </c>
      <c r="D186" s="1">
        <v>0.3</v>
      </c>
      <c r="E186" s="1">
        <v>0.19</v>
      </c>
      <c r="F186" s="1">
        <v>0.10025884372280375</v>
      </c>
      <c r="G186" s="1">
        <v>0.19604184620798232</v>
      </c>
      <c r="H186" s="1">
        <v>0.45</v>
      </c>
      <c r="I186" s="1">
        <v>0.35</v>
      </c>
      <c r="J186" s="1">
        <v>0.60653065971263342</v>
      </c>
      <c r="K186" s="1">
        <v>0.68823945324905045</v>
      </c>
      <c r="L186" s="1">
        <f t="shared" si="2"/>
        <v>-0.37665147071386912</v>
      </c>
    </row>
    <row r="187" spans="1:12" x14ac:dyDescent="0.25">
      <c r="A187" s="52" t="s">
        <v>1781</v>
      </c>
      <c r="B187" s="1" t="s">
        <v>810</v>
      </c>
      <c r="C187" s="1" t="s">
        <v>114</v>
      </c>
      <c r="D187" s="1">
        <v>0.61</v>
      </c>
      <c r="E187" s="1">
        <v>0.26</v>
      </c>
      <c r="F187" s="1">
        <v>0.22313016014842982</v>
      </c>
      <c r="G187" s="1">
        <v>0.41411444976700112</v>
      </c>
      <c r="H187" s="1">
        <v>0.45</v>
      </c>
      <c r="I187" s="1">
        <v>0.3</v>
      </c>
      <c r="J187" s="1">
        <v>0.54881163609402639</v>
      </c>
      <c r="K187" s="1">
        <v>0.63592459420418923</v>
      </c>
      <c r="L187" s="1">
        <f t="shared" si="2"/>
        <v>0.4030341774879026</v>
      </c>
    </row>
    <row r="188" spans="1:12" x14ac:dyDescent="0.25">
      <c r="A188" s="52">
        <v>1548</v>
      </c>
      <c r="B188" s="1" t="s">
        <v>394</v>
      </c>
      <c r="C188" s="1" t="s">
        <v>120</v>
      </c>
      <c r="D188" s="1">
        <v>0.52</v>
      </c>
      <c r="E188" s="1">
        <v>0.3</v>
      </c>
      <c r="F188" s="1">
        <v>0.44932896411722156</v>
      </c>
      <c r="G188" s="1">
        <v>0.69789392299057817</v>
      </c>
      <c r="H188" s="1">
        <v>0.39</v>
      </c>
      <c r="I188" s="1">
        <v>0.39</v>
      </c>
      <c r="J188" s="1">
        <v>0.67032004603563933</v>
      </c>
      <c r="K188" s="1">
        <v>0.74517812224266511</v>
      </c>
      <c r="L188" s="1">
        <f t="shared" si="2"/>
        <v>0.26420799636820003</v>
      </c>
    </row>
    <row r="189" spans="1:12" x14ac:dyDescent="0.25">
      <c r="A189" s="52">
        <v>1618</v>
      </c>
      <c r="B189" s="1" t="s">
        <v>305</v>
      </c>
      <c r="C189" s="1" t="s">
        <v>120</v>
      </c>
      <c r="D189" s="1">
        <v>0.35</v>
      </c>
      <c r="E189" s="1">
        <v>0.3</v>
      </c>
      <c r="F189" s="1">
        <v>0.49658530379140953</v>
      </c>
      <c r="G189" s="1">
        <v>0.73981075870965085</v>
      </c>
      <c r="H189" s="1">
        <v>0.35</v>
      </c>
      <c r="I189" s="1">
        <v>0.39</v>
      </c>
      <c r="J189" s="1">
        <v>0.74081822068171788</v>
      </c>
      <c r="K189" s="1">
        <v>0.79920783413446406</v>
      </c>
      <c r="L189" s="1">
        <f t="shared" si="2"/>
        <v>0</v>
      </c>
    </row>
    <row r="190" spans="1:12" x14ac:dyDescent="0.25">
      <c r="A190" s="52" t="s">
        <v>1813</v>
      </c>
      <c r="B190" s="1" t="s">
        <v>2200</v>
      </c>
      <c r="C190" s="1" t="s">
        <v>114</v>
      </c>
      <c r="D190" s="1">
        <v>0.42</v>
      </c>
      <c r="E190" s="1">
        <v>0.36</v>
      </c>
      <c r="F190" s="1">
        <v>0.67032004603563933</v>
      </c>
      <c r="G190" s="1">
        <v>0.85848005895792412</v>
      </c>
      <c r="H190" s="1">
        <v>0.33</v>
      </c>
      <c r="I190" s="1">
        <v>0.4</v>
      </c>
      <c r="J190" s="1">
        <v>0.81873075307798182</v>
      </c>
      <c r="K190" s="1">
        <v>0.85790447332094744</v>
      </c>
      <c r="L190" s="1">
        <f t="shared" si="2"/>
        <v>0.16724118290561235</v>
      </c>
    </row>
    <row r="191" spans="1:12" x14ac:dyDescent="0.25">
      <c r="A191" s="52" t="s">
        <v>1739</v>
      </c>
      <c r="B191" s="1" t="s">
        <v>1090</v>
      </c>
      <c r="C191" s="1" t="s">
        <v>118</v>
      </c>
      <c r="D191" s="1">
        <v>0.5</v>
      </c>
      <c r="E191" s="1">
        <v>0.32</v>
      </c>
      <c r="F191" s="1">
        <v>0.49658530379140953</v>
      </c>
      <c r="G191" s="1">
        <v>0.73981075870965085</v>
      </c>
      <c r="H191" s="1">
        <v>0.28000000000000003</v>
      </c>
      <c r="I191" s="1">
        <v>0.5</v>
      </c>
      <c r="J191" s="1">
        <v>0.1353352832366127</v>
      </c>
      <c r="K191" s="1">
        <v>0.17537530786282948</v>
      </c>
      <c r="L191" s="1">
        <f t="shared" si="2"/>
        <v>0.37059941629106496</v>
      </c>
    </row>
    <row r="192" spans="1:12" x14ac:dyDescent="0.25">
      <c r="A192" s="52">
        <v>4717</v>
      </c>
      <c r="B192" s="1" t="s">
        <v>1282</v>
      </c>
      <c r="C192" s="1" t="s">
        <v>118</v>
      </c>
      <c r="D192" s="1">
        <v>0.35</v>
      </c>
      <c r="E192" s="1">
        <v>0.36</v>
      </c>
      <c r="F192" s="1">
        <v>0.81873075307798182</v>
      </c>
      <c r="G192" s="1">
        <v>0.89651017462039007</v>
      </c>
      <c r="H192" s="1">
        <v>0.27</v>
      </c>
      <c r="I192" s="1">
        <v>0.47</v>
      </c>
      <c r="J192" s="1">
        <v>0.74081822068171788</v>
      </c>
      <c r="K192" s="1">
        <v>0.79920783413446406</v>
      </c>
      <c r="L192" s="1">
        <f t="shared" si="2"/>
        <v>0.13512819506410889</v>
      </c>
    </row>
    <row r="193" spans="1:12" x14ac:dyDescent="0.25">
      <c r="A193" s="52" t="s">
        <v>1837</v>
      </c>
      <c r="B193" s="1" t="s">
        <v>2203</v>
      </c>
      <c r="C193" s="1" t="s">
        <v>118</v>
      </c>
      <c r="D193" s="1">
        <v>0.11</v>
      </c>
      <c r="E193" s="1">
        <v>0.54</v>
      </c>
      <c r="F193" s="1">
        <v>0.81873075307798182</v>
      </c>
      <c r="G193" s="1">
        <v>0.89651017462039007</v>
      </c>
      <c r="H193" s="1">
        <v>0.22</v>
      </c>
      <c r="I193" s="1">
        <v>0.42</v>
      </c>
      <c r="J193" s="1">
        <v>0.90483741803595952</v>
      </c>
      <c r="K193" s="1">
        <v>0.92167160255755887</v>
      </c>
      <c r="L193" s="1">
        <f t="shared" si="2"/>
        <v>-0.16079397020628872</v>
      </c>
    </row>
    <row r="194" spans="1:12" x14ac:dyDescent="0.25">
      <c r="A194" s="52" t="s">
        <v>1719</v>
      </c>
      <c r="B194" s="1" t="s">
        <v>992</v>
      </c>
      <c r="C194" s="1" t="s">
        <v>124</v>
      </c>
      <c r="D194" s="1">
        <v>0.03</v>
      </c>
      <c r="E194" s="1">
        <v>0.57999999999999996</v>
      </c>
      <c r="F194" s="1">
        <v>0.90483741803595952</v>
      </c>
      <c r="G194" s="1">
        <v>0.92597847920502407</v>
      </c>
      <c r="H194" s="1">
        <v>0.17</v>
      </c>
      <c r="I194" s="1">
        <v>0.49</v>
      </c>
      <c r="J194" s="1">
        <v>0.74081822068171788</v>
      </c>
      <c r="K194" s="1">
        <v>0.79920783413446406</v>
      </c>
      <c r="L194" s="1">
        <f t="shared" si="2"/>
        <v>-0.18438618547663144</v>
      </c>
    </row>
    <row r="195" spans="1:12" x14ac:dyDescent="0.25">
      <c r="A195" s="52">
        <v>1319</v>
      </c>
      <c r="B195" s="1" t="s">
        <v>2228</v>
      </c>
      <c r="C195" s="1" t="s">
        <v>120</v>
      </c>
      <c r="D195" s="1">
        <v>0.25</v>
      </c>
      <c r="E195" s="1">
        <v>0.44</v>
      </c>
      <c r="F195" s="1">
        <v>0.81873075307798182</v>
      </c>
      <c r="G195" s="1">
        <v>0.89651017462039007</v>
      </c>
      <c r="H195" s="1">
        <v>0.12</v>
      </c>
      <c r="I195" s="1">
        <v>0.23</v>
      </c>
      <c r="J195" s="1">
        <v>0.90483741803595952</v>
      </c>
      <c r="K195" s="1">
        <v>0.92167160255755887</v>
      </c>
      <c r="L195" s="1">
        <f t="shared" si="2"/>
        <v>0.26183933571599727</v>
      </c>
    </row>
    <row r="196" spans="1:12" x14ac:dyDescent="0.25">
      <c r="A196" s="52" t="s">
        <v>1759</v>
      </c>
      <c r="B196" s="1" t="s">
        <v>2128</v>
      </c>
      <c r="C196" s="1" t="s">
        <v>124</v>
      </c>
      <c r="D196" s="1">
        <v>0.01</v>
      </c>
      <c r="E196" s="1">
        <v>0.56999999999999995</v>
      </c>
      <c r="F196" s="1">
        <v>0.90483741803595952</v>
      </c>
      <c r="G196" s="1">
        <v>0.92597847920502407</v>
      </c>
      <c r="H196" s="1">
        <v>0.01</v>
      </c>
      <c r="I196" s="1">
        <v>0.57999999999999996</v>
      </c>
      <c r="J196" s="1">
        <v>0.90483741803595952</v>
      </c>
      <c r="K196" s="1">
        <v>0.92167160255755887</v>
      </c>
      <c r="L196" s="1">
        <f t="shared" si="2"/>
        <v>0</v>
      </c>
    </row>
    <row r="197" spans="1:12" x14ac:dyDescent="0.25">
      <c r="A197" s="52">
        <v>4581</v>
      </c>
      <c r="B197" s="1" t="s">
        <v>1256</v>
      </c>
      <c r="C197" s="1" t="s">
        <v>113</v>
      </c>
      <c r="D197" s="1">
        <v>-0.02</v>
      </c>
      <c r="E197" s="1">
        <v>0.32</v>
      </c>
      <c r="F197" s="1">
        <v>8.20849986238988E-2</v>
      </c>
      <c r="G197" s="1">
        <v>0.16492307062966824</v>
      </c>
      <c r="H197" s="1">
        <v>0.64</v>
      </c>
      <c r="I197" s="1">
        <v>0.27</v>
      </c>
      <c r="J197" s="1">
        <v>0.20189651799465538</v>
      </c>
      <c r="K197" s="1">
        <v>0.25265907109045443</v>
      </c>
      <c r="L197" s="1">
        <f t="shared" ref="L197:L223" si="3">(D197-H197)/SQRT((E197^2)+(I197^2))</f>
        <v>-1.5763511847350247</v>
      </c>
    </row>
    <row r="198" spans="1:12" x14ac:dyDescent="0.25">
      <c r="A198" s="52" t="s">
        <v>1790</v>
      </c>
      <c r="B198" s="1" t="s">
        <v>458</v>
      </c>
      <c r="C198" s="1" t="s">
        <v>119</v>
      </c>
      <c r="D198" s="1">
        <v>0</v>
      </c>
      <c r="E198" s="1">
        <v>0.19</v>
      </c>
      <c r="F198" s="1">
        <v>3.0197383422318501E-2</v>
      </c>
      <c r="G198" s="1">
        <v>6.613226969487751E-2</v>
      </c>
      <c r="H198" s="1">
        <v>0.62</v>
      </c>
      <c r="I198" s="1">
        <v>0.28000000000000003</v>
      </c>
      <c r="J198" s="1">
        <v>0.22313016014842982</v>
      </c>
      <c r="K198" s="1">
        <v>0.27764491518469392</v>
      </c>
      <c r="L198" s="1">
        <f t="shared" si="3"/>
        <v>-1.8322677861531791</v>
      </c>
    </row>
    <row r="199" spans="1:12" x14ac:dyDescent="0.25">
      <c r="A199" s="52" t="s">
        <v>1778</v>
      </c>
      <c r="B199" s="1" t="s">
        <v>2100</v>
      </c>
      <c r="C199" s="1" t="s">
        <v>124</v>
      </c>
      <c r="D199" s="1">
        <v>-0.03</v>
      </c>
      <c r="E199" s="1">
        <v>0.6</v>
      </c>
      <c r="F199" s="1">
        <v>0.60653065971263342</v>
      </c>
      <c r="G199" s="1">
        <v>0.82503238805631507</v>
      </c>
      <c r="H199" s="1">
        <v>0.56999999999999995</v>
      </c>
      <c r="I199" s="1">
        <v>0.31</v>
      </c>
      <c r="J199" s="1">
        <v>0.30119421191220214</v>
      </c>
      <c r="K199" s="1">
        <v>0.3685001810545937</v>
      </c>
      <c r="L199" s="1">
        <f t="shared" si="3"/>
        <v>-0.88842590685742839</v>
      </c>
    </row>
    <row r="200" spans="1:12" x14ac:dyDescent="0.25">
      <c r="A200" s="52" t="s">
        <v>1672</v>
      </c>
      <c r="B200" s="1" t="s">
        <v>2173</v>
      </c>
      <c r="C200" s="1" t="s">
        <v>120</v>
      </c>
      <c r="D200" s="1">
        <v>-0.21</v>
      </c>
      <c r="E200" s="1">
        <v>0.5</v>
      </c>
      <c r="F200" s="1">
        <v>0.67032004603563933</v>
      </c>
      <c r="G200" s="1">
        <v>0.85848005895792412</v>
      </c>
      <c r="H200" s="1">
        <v>0.4</v>
      </c>
      <c r="I200" s="1">
        <v>0.39</v>
      </c>
      <c r="J200" s="1">
        <v>0.60653065971263342</v>
      </c>
      <c r="K200" s="1">
        <v>0.68823945324905045</v>
      </c>
      <c r="L200" s="1">
        <f t="shared" si="3"/>
        <v>-0.96197281334170515</v>
      </c>
    </row>
    <row r="201" spans="1:12" x14ac:dyDescent="0.25">
      <c r="A201" s="52" t="s">
        <v>1830</v>
      </c>
      <c r="B201" s="1" t="s">
        <v>416</v>
      </c>
      <c r="C201" s="1" t="s">
        <v>117</v>
      </c>
      <c r="D201" s="1">
        <v>-0.02</v>
      </c>
      <c r="E201" s="1">
        <v>0.57999999999999996</v>
      </c>
      <c r="F201" s="1">
        <v>1</v>
      </c>
      <c r="G201" s="1">
        <v>1</v>
      </c>
      <c r="H201" s="1">
        <v>0.3</v>
      </c>
      <c r="I201" s="1">
        <v>0.28000000000000003</v>
      </c>
      <c r="J201" s="1">
        <v>0.49658530379140953</v>
      </c>
      <c r="K201" s="1">
        <v>0.58468914801246608</v>
      </c>
      <c r="L201" s="1">
        <f t="shared" si="3"/>
        <v>-0.49685607523562947</v>
      </c>
    </row>
    <row r="202" spans="1:12" x14ac:dyDescent="0.25">
      <c r="A202" s="52" t="s">
        <v>1804</v>
      </c>
      <c r="B202" s="1" t="s">
        <v>2206</v>
      </c>
      <c r="C202" s="1" t="s">
        <v>114</v>
      </c>
      <c r="D202" s="1">
        <v>-0.02</v>
      </c>
      <c r="E202" s="1">
        <v>0.27</v>
      </c>
      <c r="F202" s="1">
        <v>1</v>
      </c>
      <c r="G202" s="1">
        <v>1</v>
      </c>
      <c r="H202" s="1">
        <v>0.28000000000000003</v>
      </c>
      <c r="I202" s="1">
        <v>0.24</v>
      </c>
      <c r="J202" s="1">
        <v>0.67032004603563933</v>
      </c>
      <c r="K202" s="1">
        <v>0.74517812224266511</v>
      </c>
      <c r="L202" s="1">
        <f t="shared" si="3"/>
        <v>-0.83045479853739979</v>
      </c>
    </row>
    <row r="203" spans="1:12" x14ac:dyDescent="0.25">
      <c r="A203" s="52" t="s">
        <v>1742</v>
      </c>
      <c r="B203" s="1" t="s">
        <v>2184</v>
      </c>
      <c r="C203" s="1" t="s">
        <v>114</v>
      </c>
      <c r="D203" s="1">
        <v>-0.04</v>
      </c>
      <c r="E203" s="1">
        <v>0.12</v>
      </c>
      <c r="F203" s="1">
        <v>0.44932896411722156</v>
      </c>
      <c r="G203" s="1">
        <v>0.69789392299057817</v>
      </c>
      <c r="H203" s="1">
        <v>0.27</v>
      </c>
      <c r="I203" s="1">
        <v>0.42</v>
      </c>
      <c r="J203" s="1">
        <v>0.74081822068171788</v>
      </c>
      <c r="K203" s="1">
        <v>0.79920783413446406</v>
      </c>
      <c r="L203" s="1">
        <f t="shared" si="3"/>
        <v>-0.70969624706822665</v>
      </c>
    </row>
    <row r="204" spans="1:12" x14ac:dyDescent="0.25">
      <c r="A204" s="52" t="s">
        <v>1828</v>
      </c>
      <c r="B204" s="1" t="s">
        <v>416</v>
      </c>
      <c r="C204" s="1" t="s">
        <v>117</v>
      </c>
      <c r="D204" s="1">
        <v>-0.02</v>
      </c>
      <c r="E204" s="1">
        <v>0.57999999999999996</v>
      </c>
      <c r="F204" s="1">
        <v>1</v>
      </c>
      <c r="G204" s="1">
        <v>1</v>
      </c>
      <c r="H204" s="1">
        <v>0.27</v>
      </c>
      <c r="I204" s="1">
        <v>0.28000000000000003</v>
      </c>
      <c r="J204" s="1">
        <v>0.49658530379140953</v>
      </c>
      <c r="K204" s="1">
        <v>0.58468914801246608</v>
      </c>
      <c r="L204" s="1">
        <f t="shared" si="3"/>
        <v>-0.45027581818228923</v>
      </c>
    </row>
    <row r="205" spans="1:12" x14ac:dyDescent="0.25">
      <c r="A205" s="52" t="s">
        <v>1793</v>
      </c>
      <c r="B205" s="1" t="s">
        <v>2137</v>
      </c>
      <c r="C205" s="1" t="s">
        <v>124</v>
      </c>
      <c r="D205" s="1">
        <v>-0.53</v>
      </c>
      <c r="E205" s="1">
        <v>0.27</v>
      </c>
      <c r="F205" s="1">
        <v>0.33287108369807955</v>
      </c>
      <c r="G205" s="1">
        <v>0.55647913992274367</v>
      </c>
      <c r="H205" s="1">
        <v>0.13</v>
      </c>
      <c r="I205" s="1">
        <v>0.51</v>
      </c>
      <c r="J205" s="1">
        <v>0.81873075307798182</v>
      </c>
      <c r="K205" s="1">
        <v>0.85790447332094744</v>
      </c>
      <c r="L205" s="1">
        <f t="shared" si="3"/>
        <v>-1.1437255388020799</v>
      </c>
    </row>
    <row r="206" spans="1:12" x14ac:dyDescent="0.25">
      <c r="A206" s="52" t="s">
        <v>1807</v>
      </c>
      <c r="B206" s="1" t="s">
        <v>2135</v>
      </c>
      <c r="C206" s="1" t="s">
        <v>124</v>
      </c>
      <c r="D206" s="1">
        <v>-0.46</v>
      </c>
      <c r="E206" s="1">
        <v>0.34</v>
      </c>
      <c r="F206" s="1">
        <v>0.49658530379140953</v>
      </c>
      <c r="G206" s="1">
        <v>0.73981075870965085</v>
      </c>
      <c r="H206" s="1">
        <v>0.11</v>
      </c>
      <c r="I206" s="1">
        <v>0.52</v>
      </c>
      <c r="J206" s="1">
        <v>0.81873075307798182</v>
      </c>
      <c r="K206" s="1">
        <v>0.85790447332094744</v>
      </c>
      <c r="L206" s="1">
        <f t="shared" si="3"/>
        <v>-0.91744746147100198</v>
      </c>
    </row>
    <row r="207" spans="1:12" x14ac:dyDescent="0.25">
      <c r="A207" s="52" t="s">
        <v>1774</v>
      </c>
      <c r="B207" s="1" t="s">
        <v>2140</v>
      </c>
      <c r="C207" s="1" t="s">
        <v>124</v>
      </c>
      <c r="D207" s="1">
        <v>-0.6</v>
      </c>
      <c r="E207" s="1">
        <v>0.25</v>
      </c>
      <c r="F207" s="1">
        <v>0.16529888822158653</v>
      </c>
      <c r="G207" s="1">
        <v>0.31478657843936914</v>
      </c>
      <c r="H207" s="1">
        <v>7.0000000000000007E-2</v>
      </c>
      <c r="I207" s="1">
        <v>0.23</v>
      </c>
      <c r="J207" s="1">
        <v>0.81873075307798182</v>
      </c>
      <c r="K207" s="1">
        <v>0.85790447332094744</v>
      </c>
      <c r="L207" s="1">
        <f t="shared" si="3"/>
        <v>-1.9722951115217033</v>
      </c>
    </row>
    <row r="208" spans="1:12" x14ac:dyDescent="0.25">
      <c r="A208" s="52" t="s">
        <v>1713</v>
      </c>
      <c r="B208" s="1" t="s">
        <v>2185</v>
      </c>
      <c r="C208" s="1" t="s">
        <v>114</v>
      </c>
      <c r="D208" s="1">
        <v>-0.12</v>
      </c>
      <c r="E208" s="1">
        <v>0.28000000000000003</v>
      </c>
      <c r="F208" s="1">
        <v>0.49658530379140953</v>
      </c>
      <c r="G208" s="1">
        <v>0.73981075870965085</v>
      </c>
      <c r="H208" s="1">
        <v>0.01</v>
      </c>
      <c r="I208" s="1">
        <v>0.4</v>
      </c>
      <c r="J208" s="1">
        <v>0.67032004603563933</v>
      </c>
      <c r="K208" s="1">
        <v>0.74517812224266511</v>
      </c>
      <c r="L208" s="1">
        <f t="shared" si="3"/>
        <v>-0.26625037416868813</v>
      </c>
    </row>
    <row r="209" spans="1:12" x14ac:dyDescent="0.25">
      <c r="A209" s="52" t="s">
        <v>1857</v>
      </c>
      <c r="B209" s="1" t="s">
        <v>310</v>
      </c>
      <c r="C209" s="1" t="s">
        <v>113</v>
      </c>
      <c r="D209" s="1">
        <v>0.51</v>
      </c>
      <c r="E209" s="1">
        <v>0.33</v>
      </c>
      <c r="F209" s="1">
        <v>0.30119421191220214</v>
      </c>
      <c r="G209" s="1">
        <v>0.51532447194353337</v>
      </c>
      <c r="H209" s="1">
        <v>-7.0000000000000007E-2</v>
      </c>
      <c r="I209" s="1">
        <v>0.48</v>
      </c>
      <c r="J209" s="1">
        <v>0.11080315836233387</v>
      </c>
      <c r="K209" s="1">
        <v>0.14618007036958505</v>
      </c>
      <c r="L209" s="1">
        <f t="shared" si="3"/>
        <v>0.99571732507423605</v>
      </c>
    </row>
    <row r="210" spans="1:12" x14ac:dyDescent="0.25">
      <c r="A210" s="52" t="s">
        <v>1702</v>
      </c>
      <c r="B210" s="1" t="s">
        <v>2229</v>
      </c>
      <c r="C210" s="1" t="s">
        <v>126</v>
      </c>
      <c r="D210" s="1">
        <v>0.19</v>
      </c>
      <c r="E210" s="1">
        <v>0.3</v>
      </c>
      <c r="F210" s="1">
        <v>0.90483741803595952</v>
      </c>
      <c r="G210" s="1">
        <v>0.92597847920502407</v>
      </c>
      <c r="H210" s="1">
        <v>-0.28999999999999998</v>
      </c>
      <c r="I210" s="1">
        <v>0.44</v>
      </c>
      <c r="J210" s="1">
        <v>0.74081822068171788</v>
      </c>
      <c r="K210" s="1">
        <v>0.79920783413446406</v>
      </c>
      <c r="L210" s="1">
        <f t="shared" si="3"/>
        <v>0.90133891942641564</v>
      </c>
    </row>
    <row r="211" spans="1:12" x14ac:dyDescent="0.25">
      <c r="A211" s="52" t="s">
        <v>1794</v>
      </c>
      <c r="B211" s="1" t="s">
        <v>403</v>
      </c>
      <c r="C211" s="1" t="s">
        <v>118</v>
      </c>
      <c r="D211" s="1">
        <v>0.57999999999999996</v>
      </c>
      <c r="E211" s="1">
        <v>0.28999999999999998</v>
      </c>
      <c r="F211" s="1">
        <v>5.5023220056407231E-2</v>
      </c>
      <c r="G211" s="1">
        <v>0.11476271611764936</v>
      </c>
      <c r="H211" s="1">
        <v>-0.4</v>
      </c>
      <c r="I211" s="1">
        <v>0.38</v>
      </c>
      <c r="J211" s="1">
        <v>0.67032004603563933</v>
      </c>
      <c r="K211" s="1">
        <v>0.74517812224266511</v>
      </c>
      <c r="L211" s="1">
        <f t="shared" si="3"/>
        <v>2.0501374240109898</v>
      </c>
    </row>
    <row r="212" spans="1:12" x14ac:dyDescent="0.25">
      <c r="A212" s="52">
        <v>1050</v>
      </c>
      <c r="B212" s="1" t="s">
        <v>335</v>
      </c>
      <c r="C212" s="1" t="s">
        <v>114</v>
      </c>
      <c r="D212" s="1">
        <v>-0.04</v>
      </c>
      <c r="E212" s="1">
        <v>0.56999999999999995</v>
      </c>
      <c r="F212" s="1">
        <v>0.90483741803595952</v>
      </c>
      <c r="G212" s="1">
        <v>0.92597847920502407</v>
      </c>
      <c r="H212" s="1">
        <v>0</v>
      </c>
      <c r="I212" s="1">
        <v>0.57999999999999996</v>
      </c>
      <c r="J212" s="1">
        <v>0.90483741803595952</v>
      </c>
      <c r="K212" s="1">
        <v>0.92167160255755887</v>
      </c>
      <c r="L212" s="1">
        <f t="shared" si="3"/>
        <v>-4.9188177320821348E-2</v>
      </c>
    </row>
    <row r="213" spans="1:12" x14ac:dyDescent="0.25">
      <c r="A213" s="52" t="s">
        <v>1775</v>
      </c>
      <c r="B213" s="1" t="s">
        <v>2216</v>
      </c>
      <c r="C213" s="1" t="s">
        <v>118</v>
      </c>
      <c r="D213" s="1">
        <v>-0.01</v>
      </c>
      <c r="E213" s="1">
        <v>0.57999999999999996</v>
      </c>
      <c r="F213" s="1">
        <v>0.90483741803595952</v>
      </c>
      <c r="G213" s="1">
        <v>0.92597847920502407</v>
      </c>
      <c r="H213" s="1">
        <v>0</v>
      </c>
      <c r="I213" s="1">
        <v>0.57999999999999996</v>
      </c>
      <c r="J213" s="1">
        <v>1</v>
      </c>
      <c r="K213" s="1">
        <v>1</v>
      </c>
      <c r="L213" s="1">
        <f t="shared" si="3"/>
        <v>-1.2191496227354269E-2</v>
      </c>
    </row>
    <row r="214" spans="1:12" x14ac:dyDescent="0.25">
      <c r="A214" s="52" t="s">
        <v>1796</v>
      </c>
      <c r="B214" s="1" t="s">
        <v>2099</v>
      </c>
      <c r="C214" s="1" t="s">
        <v>124</v>
      </c>
      <c r="D214" s="1">
        <v>-0.03</v>
      </c>
      <c r="E214" s="1">
        <v>0.57999999999999996</v>
      </c>
      <c r="F214" s="1">
        <v>0.81873075307798182</v>
      </c>
      <c r="G214" s="1">
        <v>0.89651017462039007</v>
      </c>
      <c r="H214" s="1">
        <v>-0.02</v>
      </c>
      <c r="I214" s="1">
        <v>0.59</v>
      </c>
      <c r="J214" s="1">
        <v>0.81873075307798182</v>
      </c>
      <c r="K214" s="1">
        <v>0.85790447332094744</v>
      </c>
      <c r="L214" s="1">
        <f t="shared" si="3"/>
        <v>-1.2086853932431295E-2</v>
      </c>
    </row>
    <row r="215" spans="1:12" x14ac:dyDescent="0.25">
      <c r="A215" s="52" t="s">
        <v>1780</v>
      </c>
      <c r="B215" s="1" t="s">
        <v>2122</v>
      </c>
      <c r="C215" s="1" t="s">
        <v>124</v>
      </c>
      <c r="D215" s="1">
        <v>-0.02</v>
      </c>
      <c r="E215" s="1">
        <v>0.57999999999999996</v>
      </c>
      <c r="F215" s="1">
        <v>0.74081822068171788</v>
      </c>
      <c r="G215" s="1">
        <v>0.89651017462039007</v>
      </c>
      <c r="H215" s="1">
        <v>-0.02</v>
      </c>
      <c r="I215" s="1">
        <v>0.57999999999999996</v>
      </c>
      <c r="J215" s="1">
        <v>0.81873075307798182</v>
      </c>
      <c r="K215" s="1">
        <v>0.85790447332094744</v>
      </c>
      <c r="L215" s="1">
        <f t="shared" si="3"/>
        <v>0</v>
      </c>
    </row>
    <row r="216" spans="1:12" x14ac:dyDescent="0.25">
      <c r="A216" s="52">
        <v>1070</v>
      </c>
      <c r="B216" s="1" t="s">
        <v>713</v>
      </c>
      <c r="C216" s="1" t="s">
        <v>114</v>
      </c>
      <c r="D216" s="1">
        <v>-0.3</v>
      </c>
      <c r="E216" s="1">
        <v>0.45</v>
      </c>
      <c r="F216" s="1">
        <v>0.74081822068171788</v>
      </c>
      <c r="G216" s="1">
        <v>0.89651017462039007</v>
      </c>
      <c r="H216" s="1">
        <v>-0.03</v>
      </c>
      <c r="I216" s="1">
        <v>0.44</v>
      </c>
      <c r="J216" s="1">
        <v>1</v>
      </c>
      <c r="K216" s="1">
        <v>1</v>
      </c>
      <c r="L216" s="1">
        <f t="shared" si="3"/>
        <v>-0.42900400140783462</v>
      </c>
    </row>
    <row r="217" spans="1:12" x14ac:dyDescent="0.25">
      <c r="A217" s="52">
        <v>826</v>
      </c>
      <c r="B217" s="1" t="s">
        <v>1597</v>
      </c>
      <c r="C217" s="1" t="s">
        <v>114</v>
      </c>
      <c r="D217" s="1">
        <v>-0.28999999999999998</v>
      </c>
      <c r="E217" s="1">
        <v>0.43</v>
      </c>
      <c r="F217" s="1">
        <v>0.81873075307798182</v>
      </c>
      <c r="G217" s="1">
        <v>0.89651017462039007</v>
      </c>
      <c r="H217" s="1">
        <v>-0.11</v>
      </c>
      <c r="I217" s="1">
        <v>0.32</v>
      </c>
      <c r="J217" s="1">
        <v>0.90483741803595952</v>
      </c>
      <c r="K217" s="1">
        <v>0.92167160255755887</v>
      </c>
      <c r="L217" s="1">
        <f t="shared" si="3"/>
        <v>-0.33581855774261488</v>
      </c>
    </row>
    <row r="218" spans="1:12" x14ac:dyDescent="0.25">
      <c r="A218" s="52" t="s">
        <v>1919</v>
      </c>
      <c r="B218" s="1" t="s">
        <v>2226</v>
      </c>
      <c r="C218" s="1" t="s">
        <v>118</v>
      </c>
      <c r="D218" s="1">
        <v>-0.46</v>
      </c>
      <c r="E218" s="1">
        <v>0.34</v>
      </c>
      <c r="F218" s="1">
        <v>0.60653065971263342</v>
      </c>
      <c r="G218" s="1">
        <v>0.82503238805631507</v>
      </c>
      <c r="H218" s="1">
        <v>-0.12</v>
      </c>
      <c r="I218" s="1">
        <v>0.52</v>
      </c>
      <c r="J218" s="1">
        <v>1</v>
      </c>
      <c r="K218" s="1">
        <v>1</v>
      </c>
      <c r="L218" s="1">
        <f t="shared" si="3"/>
        <v>-0.54724936298270288</v>
      </c>
    </row>
    <row r="219" spans="1:12" x14ac:dyDescent="0.25">
      <c r="A219" s="52" t="s">
        <v>1918</v>
      </c>
      <c r="B219" s="1" t="s">
        <v>2227</v>
      </c>
      <c r="C219" s="1" t="s">
        <v>118</v>
      </c>
      <c r="D219" s="1">
        <v>-0.46</v>
      </c>
      <c r="E219" s="1">
        <v>0.34</v>
      </c>
      <c r="F219" s="1">
        <v>0.60653065971263342</v>
      </c>
      <c r="G219" s="1">
        <v>0.82503238805631507</v>
      </c>
      <c r="H219" s="1">
        <v>-0.12</v>
      </c>
      <c r="I219" s="1">
        <v>0.52</v>
      </c>
      <c r="J219" s="1">
        <v>1</v>
      </c>
      <c r="K219" s="1">
        <v>1</v>
      </c>
      <c r="L219" s="1">
        <f t="shared" si="3"/>
        <v>-0.54724936298270288</v>
      </c>
    </row>
    <row r="220" spans="1:12" x14ac:dyDescent="0.25">
      <c r="A220" s="52">
        <v>1249</v>
      </c>
      <c r="B220" s="1" t="s">
        <v>1058</v>
      </c>
      <c r="C220" s="1" t="s">
        <v>113</v>
      </c>
      <c r="D220" s="1">
        <v>-0.43</v>
      </c>
      <c r="E220" s="1">
        <v>0.35</v>
      </c>
      <c r="F220" s="1">
        <v>0.60653065971263342</v>
      </c>
      <c r="G220" s="1">
        <v>0.82503238805631507</v>
      </c>
      <c r="H220" s="1">
        <v>-0.14000000000000001</v>
      </c>
      <c r="I220" s="1">
        <v>0.23</v>
      </c>
      <c r="J220" s="1">
        <v>0.54881163609402639</v>
      </c>
      <c r="K220" s="1">
        <v>0.63592459420418923</v>
      </c>
      <c r="L220" s="1">
        <f t="shared" si="3"/>
        <v>-0.69244168318105559</v>
      </c>
    </row>
    <row r="221" spans="1:12" x14ac:dyDescent="0.25">
      <c r="A221" s="52" t="s">
        <v>1718</v>
      </c>
      <c r="B221" s="1" t="s">
        <v>675</v>
      </c>
      <c r="C221" s="1" t="s">
        <v>120</v>
      </c>
      <c r="D221" s="1">
        <v>-0.15</v>
      </c>
      <c r="E221" s="1">
        <v>0.51</v>
      </c>
      <c r="F221" s="1">
        <v>0.90483741803595952</v>
      </c>
      <c r="G221" s="1">
        <v>0.92597847920502407</v>
      </c>
      <c r="H221" s="1">
        <v>-0.2</v>
      </c>
      <c r="I221" s="1">
        <v>0.48</v>
      </c>
      <c r="J221" s="1">
        <v>0.90483741803595952</v>
      </c>
      <c r="K221" s="1">
        <v>0.92167160255755887</v>
      </c>
      <c r="L221" s="1">
        <f t="shared" si="3"/>
        <v>7.1392156146353247E-2</v>
      </c>
    </row>
    <row r="222" spans="1:12" x14ac:dyDescent="0.25">
      <c r="A222" s="52">
        <v>1478</v>
      </c>
      <c r="B222" s="1" t="s">
        <v>357</v>
      </c>
      <c r="C222" s="1" t="s">
        <v>120</v>
      </c>
      <c r="D222" s="1">
        <v>-0.24</v>
      </c>
      <c r="E222" s="1">
        <v>0.28999999999999998</v>
      </c>
      <c r="F222" s="1">
        <v>0.81873075307798182</v>
      </c>
      <c r="G222" s="1">
        <v>0.89651017462039007</v>
      </c>
      <c r="H222" s="1">
        <v>-0.28999999999999998</v>
      </c>
      <c r="I222" s="1">
        <v>0.43</v>
      </c>
      <c r="J222" s="1">
        <v>0.74081822068171788</v>
      </c>
      <c r="K222" s="1">
        <v>0.79920783413446406</v>
      </c>
      <c r="L222" s="1">
        <f t="shared" si="3"/>
        <v>9.6403735909962374E-2</v>
      </c>
    </row>
    <row r="223" spans="1:12" x14ac:dyDescent="0.25">
      <c r="A223" s="52" t="s">
        <v>1916</v>
      </c>
      <c r="B223" s="1" t="s">
        <v>953</v>
      </c>
      <c r="C223" s="1" t="s">
        <v>128</v>
      </c>
      <c r="D223" s="1">
        <v>-0.52</v>
      </c>
      <c r="E223" s="1">
        <v>0.3</v>
      </c>
      <c r="F223" s="1">
        <v>0.44932896411722156</v>
      </c>
      <c r="G223" s="1">
        <v>0.69789392299057817</v>
      </c>
      <c r="H223" s="1">
        <v>-0.56999999999999995</v>
      </c>
      <c r="I223" s="1">
        <v>0.28000000000000003</v>
      </c>
      <c r="J223" s="1">
        <v>0.33287108369807955</v>
      </c>
      <c r="K223" s="1">
        <v>0.4027556206070686</v>
      </c>
      <c r="L223" s="1">
        <f t="shared" si="3"/>
        <v>0.12184254470714469</v>
      </c>
    </row>
  </sheetData>
  <mergeCells count="2">
    <mergeCell ref="D3:G3"/>
    <mergeCell ref="H3:K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1"/>
  <sheetViews>
    <sheetView workbookViewId="0">
      <selection activeCell="B28" sqref="B28"/>
    </sheetView>
  </sheetViews>
  <sheetFormatPr defaultRowHeight="15" x14ac:dyDescent="0.25"/>
  <cols>
    <col min="1" max="1" width="20.5703125" style="52" bestFit="1" customWidth="1"/>
    <col min="2" max="2" width="107.7109375" style="1" customWidth="1"/>
    <col min="3" max="3" width="16.85546875" style="1" bestFit="1" customWidth="1"/>
    <col min="4" max="4" width="5.7109375" style="1" bestFit="1" customWidth="1"/>
    <col min="5" max="5" width="5" style="1" bestFit="1" customWidth="1"/>
    <col min="6" max="7" width="12" style="1" bestFit="1" customWidth="1"/>
    <col min="8" max="9" width="5.7109375" style="53" bestFit="1" customWidth="1"/>
    <col min="10" max="11" width="12" style="53" bestFit="1" customWidth="1"/>
    <col min="12" max="12" width="12.7109375" style="53" bestFit="1" customWidth="1"/>
  </cols>
  <sheetData>
    <row r="1" spans="1:12" s="29" customFormat="1" x14ac:dyDescent="0.25">
      <c r="A1" s="110" t="s">
        <v>2261</v>
      </c>
      <c r="B1" s="1"/>
      <c r="C1" s="1"/>
      <c r="D1" s="1"/>
      <c r="E1" s="1"/>
      <c r="F1" s="1"/>
      <c r="G1" s="1"/>
      <c r="H1" s="53"/>
      <c r="I1" s="53"/>
      <c r="J1" s="53"/>
      <c r="K1" s="53"/>
      <c r="L1" s="53"/>
    </row>
    <row r="2" spans="1:12" s="29" customFormat="1" ht="15.75" thickBot="1" x14ac:dyDescent="0.3">
      <c r="A2" s="62"/>
      <c r="B2" s="1"/>
      <c r="C2" s="1"/>
      <c r="D2" s="1"/>
      <c r="E2" s="1"/>
      <c r="F2" s="1"/>
      <c r="G2" s="1"/>
      <c r="H2" s="53"/>
      <c r="I2" s="53"/>
      <c r="J2" s="53"/>
      <c r="K2" s="53"/>
      <c r="L2" s="53"/>
    </row>
    <row r="3" spans="1:12" x14ac:dyDescent="0.25">
      <c r="B3" s="52"/>
      <c r="C3" s="52"/>
      <c r="D3" s="77" t="s">
        <v>2028</v>
      </c>
      <c r="E3" s="78"/>
      <c r="F3" s="78"/>
      <c r="G3" s="79"/>
      <c r="H3" s="77" t="s">
        <v>2029</v>
      </c>
      <c r="I3" s="78"/>
      <c r="J3" s="78"/>
      <c r="K3" s="79"/>
      <c r="L3" s="88"/>
    </row>
    <row r="4" spans="1:12" ht="15.75" thickBot="1" x14ac:dyDescent="0.3">
      <c r="A4" s="95" t="s">
        <v>22</v>
      </c>
      <c r="B4" s="95" t="s">
        <v>72</v>
      </c>
      <c r="C4" s="95" t="s">
        <v>2023</v>
      </c>
      <c r="D4" s="96" t="s">
        <v>2024</v>
      </c>
      <c r="E4" s="97" t="s">
        <v>143</v>
      </c>
      <c r="F4" s="97" t="s">
        <v>144</v>
      </c>
      <c r="G4" s="98" t="s">
        <v>201</v>
      </c>
      <c r="H4" s="96" t="s">
        <v>2024</v>
      </c>
      <c r="I4" s="97" t="s">
        <v>143</v>
      </c>
      <c r="J4" s="97" t="s">
        <v>144</v>
      </c>
      <c r="K4" s="98" t="s">
        <v>201</v>
      </c>
      <c r="L4" s="88" t="s">
        <v>2025</v>
      </c>
    </row>
    <row r="5" spans="1:12" x14ac:dyDescent="0.25">
      <c r="A5" s="52">
        <v>2050</v>
      </c>
      <c r="B5" t="s">
        <v>329</v>
      </c>
      <c r="C5" s="1" t="s">
        <v>113</v>
      </c>
      <c r="D5" s="1">
        <v>0.39</v>
      </c>
      <c r="E5" s="1">
        <v>0.36</v>
      </c>
      <c r="F5" s="1">
        <v>0.54881163609402639</v>
      </c>
      <c r="G5" s="1">
        <v>0.95290690586911997</v>
      </c>
      <c r="H5" s="53">
        <v>-0.98</v>
      </c>
      <c r="I5" s="53">
        <v>0.02</v>
      </c>
      <c r="J5" s="53">
        <v>2.2101565448298818E-36</v>
      </c>
      <c r="K5" s="53">
        <v>3.7241137780383507E-34</v>
      </c>
      <c r="L5" s="53">
        <v>3.7996963441428195</v>
      </c>
    </row>
    <row r="6" spans="1:12" x14ac:dyDescent="0.25">
      <c r="A6" s="52">
        <v>2090</v>
      </c>
      <c r="B6" s="29" t="s">
        <v>209</v>
      </c>
      <c r="C6" s="1" t="s">
        <v>113</v>
      </c>
      <c r="D6" s="1">
        <v>-0.54</v>
      </c>
      <c r="E6" s="1">
        <v>0.32</v>
      </c>
      <c r="F6" s="1">
        <v>0.33287108369807955</v>
      </c>
      <c r="G6" s="1">
        <v>0.93481296005210668</v>
      </c>
      <c r="H6" s="53">
        <v>-0.96</v>
      </c>
      <c r="I6" s="53">
        <v>0.04</v>
      </c>
      <c r="J6" s="53">
        <v>1.0750665899850164E-28</v>
      </c>
      <c r="K6" s="53">
        <v>6.0382906804158425E-27</v>
      </c>
      <c r="L6" s="53">
        <v>1.3023647131866884</v>
      </c>
    </row>
    <row r="7" spans="1:12" x14ac:dyDescent="0.25">
      <c r="A7" s="52">
        <v>4631</v>
      </c>
      <c r="B7" s="29" t="s">
        <v>352</v>
      </c>
      <c r="C7" s="1" t="s">
        <v>113</v>
      </c>
      <c r="D7" s="1">
        <v>-0.54</v>
      </c>
      <c r="E7" s="1">
        <v>0.31</v>
      </c>
      <c r="F7" s="1">
        <v>0.33287108369807955</v>
      </c>
      <c r="G7" s="1">
        <v>0.93481296005210668</v>
      </c>
      <c r="H7" s="53">
        <v>-0.95</v>
      </c>
      <c r="I7" s="53">
        <v>0.05</v>
      </c>
      <c r="J7" s="53">
        <v>4.8681937535863583E-32</v>
      </c>
      <c r="K7" s="53">
        <v>3.2811625899172054E-30</v>
      </c>
      <c r="L7" s="53">
        <v>1.3057059983618877</v>
      </c>
    </row>
    <row r="8" spans="1:12" x14ac:dyDescent="0.25">
      <c r="A8" s="52">
        <v>4526</v>
      </c>
      <c r="B8" s="29" t="s">
        <v>356</v>
      </c>
      <c r="C8" s="1" t="s">
        <v>113</v>
      </c>
      <c r="D8" s="1">
        <v>-0.35</v>
      </c>
      <c r="E8" s="1">
        <v>0.42</v>
      </c>
      <c r="F8" s="1">
        <v>0.67032004603563933</v>
      </c>
      <c r="G8" s="1">
        <v>0.95290690586911997</v>
      </c>
      <c r="H8" s="53">
        <v>-0.95</v>
      </c>
      <c r="I8" s="53">
        <v>0.2</v>
      </c>
      <c r="J8" s="53">
        <v>1.4105032856773469E-17</v>
      </c>
      <c r="K8" s="53">
        <v>2.3766980363663296E-16</v>
      </c>
      <c r="L8" s="53">
        <v>1.2898007411770434</v>
      </c>
    </row>
    <row r="9" spans="1:12" x14ac:dyDescent="0.25">
      <c r="A9" s="52">
        <v>4717</v>
      </c>
      <c r="B9" s="29" t="s">
        <v>1282</v>
      </c>
      <c r="C9" s="1" t="s">
        <v>118</v>
      </c>
      <c r="D9" s="1">
        <v>-0.18</v>
      </c>
      <c r="E9" s="1">
        <v>0.21</v>
      </c>
      <c r="F9" s="1">
        <v>6.112527611295723E-4</v>
      </c>
      <c r="G9" s="1">
        <v>7.9227761731025335E-3</v>
      </c>
      <c r="H9" s="53">
        <v>-0.95</v>
      </c>
      <c r="I9" s="53">
        <v>7.0000000000000007E-2</v>
      </c>
      <c r="J9" s="53">
        <v>3.0590232050182579E-7</v>
      </c>
      <c r="K9" s="53">
        <v>2.1476892085232351E-6</v>
      </c>
      <c r="L9" s="53">
        <v>3.4785054261852175</v>
      </c>
    </row>
    <row r="10" spans="1:12" x14ac:dyDescent="0.25">
      <c r="A10" s="52">
        <v>2080</v>
      </c>
      <c r="B10" s="29" t="s">
        <v>211</v>
      </c>
      <c r="C10" s="1" t="s">
        <v>113</v>
      </c>
      <c r="D10" s="1">
        <v>-0.59</v>
      </c>
      <c r="E10" s="1">
        <v>0.22</v>
      </c>
      <c r="F10" s="1">
        <v>2.0452306245234897E-6</v>
      </c>
      <c r="G10" s="1">
        <v>4.3077670029026004E-5</v>
      </c>
      <c r="H10" s="53">
        <v>-0.91</v>
      </c>
      <c r="I10" s="53">
        <v>0.08</v>
      </c>
      <c r="J10" s="53">
        <v>1.7452050324689184E-22</v>
      </c>
      <c r="K10" s="53">
        <v>5.3466735994729595E-21</v>
      </c>
      <c r="L10" s="53">
        <v>1.3669722523468177</v>
      </c>
    </row>
    <row r="11" spans="1:12" x14ac:dyDescent="0.25">
      <c r="A11" s="52" t="s">
        <v>1774</v>
      </c>
      <c r="B11" s="29" t="s">
        <v>2140</v>
      </c>
      <c r="C11" s="1" t="s">
        <v>124</v>
      </c>
      <c r="D11" s="1">
        <v>-0.12</v>
      </c>
      <c r="E11" s="1">
        <v>0.54</v>
      </c>
      <c r="F11" s="1">
        <v>0.81873075307798182</v>
      </c>
      <c r="G11" s="1">
        <v>0.95290690586911997</v>
      </c>
      <c r="H11" s="53">
        <v>-0.93</v>
      </c>
      <c r="I11" s="53">
        <v>0.15</v>
      </c>
      <c r="J11" s="53">
        <v>1.6788275299956632E-7</v>
      </c>
      <c r="K11" s="53">
        <v>1.2037550587415713E-6</v>
      </c>
      <c r="L11" s="53">
        <v>1.445276864444911</v>
      </c>
    </row>
    <row r="12" spans="1:12" x14ac:dyDescent="0.25">
      <c r="A12" s="52">
        <v>2020</v>
      </c>
      <c r="B12" s="29" t="s">
        <v>342</v>
      </c>
      <c r="C12" s="1" t="s">
        <v>113</v>
      </c>
      <c r="D12" s="1">
        <v>-0.37</v>
      </c>
      <c r="E12" s="1">
        <v>0.38</v>
      </c>
      <c r="F12" s="1">
        <v>0.74081822068171788</v>
      </c>
      <c r="G12" s="1">
        <v>0.95290690586911997</v>
      </c>
      <c r="H12" s="53">
        <v>-0.92</v>
      </c>
      <c r="I12" s="53">
        <v>7.0000000000000007E-2</v>
      </c>
      <c r="J12" s="53">
        <v>7.7610432678109638E-19</v>
      </c>
      <c r="K12" s="53">
        <v>1.5385126948542909E-17</v>
      </c>
      <c r="L12" s="53">
        <v>1.4234190887473426</v>
      </c>
    </row>
    <row r="13" spans="1:12" x14ac:dyDescent="0.25">
      <c r="A13" s="52" t="s">
        <v>1854</v>
      </c>
      <c r="B13" s="29" t="s">
        <v>2178</v>
      </c>
      <c r="C13" s="1" t="s">
        <v>121</v>
      </c>
      <c r="D13" s="1">
        <v>-0.93</v>
      </c>
      <c r="E13" s="1">
        <v>0.1</v>
      </c>
      <c r="F13" s="1">
        <v>2.9298982539957902E-29</v>
      </c>
      <c r="G13" s="1">
        <v>3.2912523719886043E-27</v>
      </c>
      <c r="H13" s="53">
        <v>-0.49</v>
      </c>
      <c r="I13" s="53">
        <v>0.21</v>
      </c>
      <c r="J13" s="53">
        <v>2.8773566587644137E-22</v>
      </c>
      <c r="K13" s="53">
        <v>8.0805766166967294E-21</v>
      </c>
      <c r="L13" s="53">
        <v>-1.8917077537263307</v>
      </c>
    </row>
    <row r="14" spans="1:12" x14ac:dyDescent="0.25">
      <c r="A14" s="52">
        <v>4282</v>
      </c>
      <c r="B14" s="29" t="s">
        <v>2052</v>
      </c>
      <c r="C14" s="1" t="s">
        <v>127</v>
      </c>
      <c r="D14" s="1">
        <v>-0.79</v>
      </c>
      <c r="E14" s="1">
        <v>0.15</v>
      </c>
      <c r="F14" s="1">
        <v>1.6701700790245659E-5</v>
      </c>
      <c r="G14" s="1">
        <v>3.1269295368404373E-4</v>
      </c>
      <c r="H14" s="53">
        <v>-0.46</v>
      </c>
      <c r="I14" s="53">
        <v>0.4</v>
      </c>
      <c r="J14" s="53">
        <v>4.1185887075357082E-6</v>
      </c>
      <c r="K14" s="53">
        <v>2.5703044341472843E-5</v>
      </c>
      <c r="L14" s="53">
        <v>-0.77247157149446166</v>
      </c>
    </row>
    <row r="15" spans="1:12" x14ac:dyDescent="0.25">
      <c r="A15" s="52">
        <v>4653</v>
      </c>
      <c r="B15" s="29" t="s">
        <v>321</v>
      </c>
      <c r="C15" s="1" t="s">
        <v>113</v>
      </c>
      <c r="D15" s="1">
        <v>0.08</v>
      </c>
      <c r="E15" s="1">
        <v>0.55000000000000004</v>
      </c>
      <c r="F15" s="1">
        <v>0.90483741803595952</v>
      </c>
      <c r="G15" s="1">
        <v>0.95290690586911997</v>
      </c>
      <c r="H15" s="53">
        <v>-0.88</v>
      </c>
      <c r="I15" s="53">
        <v>0.1</v>
      </c>
      <c r="J15" s="53">
        <v>1.6831730696737596E-8</v>
      </c>
      <c r="K15" s="53">
        <v>1.5330522283244785E-7</v>
      </c>
      <c r="L15" s="53">
        <v>1.7173002067198384</v>
      </c>
    </row>
    <row r="16" spans="1:12" x14ac:dyDescent="0.25">
      <c r="A16" s="52" t="s">
        <v>1877</v>
      </c>
      <c r="B16" s="29" t="s">
        <v>2177</v>
      </c>
      <c r="C16" s="1" t="s">
        <v>123</v>
      </c>
      <c r="D16" s="1">
        <v>-0.55000000000000004</v>
      </c>
      <c r="E16" s="1">
        <v>0.28000000000000003</v>
      </c>
      <c r="F16" s="1">
        <v>0.36787944117144233</v>
      </c>
      <c r="G16" s="1">
        <v>0.95290690586911997</v>
      </c>
      <c r="H16" s="53">
        <v>-0.87</v>
      </c>
      <c r="I16" s="53">
        <v>0.12</v>
      </c>
      <c r="J16" s="53">
        <v>3.8174971886711748E-54</v>
      </c>
      <c r="K16" s="53">
        <v>1.286496552582186E-51</v>
      </c>
      <c r="L16" s="53">
        <v>1.0504514628777804</v>
      </c>
    </row>
    <row r="17" spans="1:12" x14ac:dyDescent="0.25">
      <c r="A17" s="52">
        <v>2188</v>
      </c>
      <c r="B17" s="29" t="s">
        <v>1113</v>
      </c>
      <c r="C17" s="1" t="s">
        <v>114</v>
      </c>
      <c r="D17" s="1">
        <v>-0.45</v>
      </c>
      <c r="E17" s="1">
        <v>0.33</v>
      </c>
      <c r="F17" s="1">
        <v>0.54881163609402639</v>
      </c>
      <c r="G17" s="1">
        <v>0.95290690586911997</v>
      </c>
      <c r="H17" s="53">
        <v>-0.87</v>
      </c>
      <c r="I17" s="53">
        <v>0.38</v>
      </c>
      <c r="J17" s="53">
        <v>7.7811322411337966E-20</v>
      </c>
      <c r="K17" s="53">
        <v>1.8730296894729211E-18</v>
      </c>
      <c r="L17" s="53">
        <v>0.83451028874976385</v>
      </c>
    </row>
    <row r="18" spans="1:12" x14ac:dyDescent="0.25">
      <c r="A18" s="52">
        <v>20497</v>
      </c>
      <c r="B18" s="29" t="s">
        <v>2051</v>
      </c>
      <c r="C18" s="1" t="s">
        <v>113</v>
      </c>
      <c r="D18" s="1">
        <v>-0.78</v>
      </c>
      <c r="E18" s="1">
        <v>0.41</v>
      </c>
      <c r="F18" s="1">
        <v>9.4548862738865416E-18</v>
      </c>
      <c r="G18" s="1">
        <v>6.3725933485995288E-16</v>
      </c>
      <c r="H18" s="53">
        <v>0.01</v>
      </c>
      <c r="I18" s="53">
        <v>0.6</v>
      </c>
      <c r="J18" s="53">
        <v>6.112527611295723E-4</v>
      </c>
      <c r="K18" s="53">
        <v>3.0292967720686155E-3</v>
      </c>
      <c r="L18" s="53">
        <v>-1.0870987779760719</v>
      </c>
    </row>
    <row r="19" spans="1:12" x14ac:dyDescent="0.25">
      <c r="A19" s="52">
        <v>4548</v>
      </c>
      <c r="B19" s="29" t="s">
        <v>362</v>
      </c>
      <c r="C19" s="1" t="s">
        <v>113</v>
      </c>
      <c r="D19" s="1">
        <v>0</v>
      </c>
      <c r="E19" s="1">
        <v>0.57999999999999996</v>
      </c>
      <c r="F19" s="1">
        <v>0.81873075307798182</v>
      </c>
      <c r="G19" s="1">
        <v>0.95290690586911997</v>
      </c>
      <c r="H19" s="53">
        <v>-0.81</v>
      </c>
      <c r="I19" s="53">
        <v>0.48</v>
      </c>
      <c r="J19" s="53">
        <v>1.5508084799465339E-15</v>
      </c>
      <c r="K19" s="53">
        <v>2.2722715553999214E-14</v>
      </c>
      <c r="L19" s="53">
        <v>1.0758955174327565</v>
      </c>
    </row>
    <row r="20" spans="1:12" x14ac:dyDescent="0.25">
      <c r="A20" s="52" t="s">
        <v>1738</v>
      </c>
      <c r="B20" s="29" t="s">
        <v>800</v>
      </c>
      <c r="C20" s="1" t="s">
        <v>124</v>
      </c>
      <c r="D20" s="1">
        <v>-0.56000000000000005</v>
      </c>
      <c r="E20" s="1">
        <v>0.3</v>
      </c>
      <c r="F20" s="1">
        <v>0.33287108369807955</v>
      </c>
      <c r="G20" s="1">
        <v>0.93481296005210668</v>
      </c>
      <c r="H20" s="53">
        <v>-0.79</v>
      </c>
      <c r="I20" s="53">
        <v>0.14000000000000001</v>
      </c>
      <c r="J20" s="53">
        <v>1.3923891935884977E-12</v>
      </c>
      <c r="K20" s="53">
        <v>1.6758398508547275E-11</v>
      </c>
      <c r="L20" s="53">
        <v>0.69474040732970344</v>
      </c>
    </row>
    <row r="21" spans="1:12" x14ac:dyDescent="0.25">
      <c r="A21" s="52">
        <v>2010</v>
      </c>
      <c r="B21" s="29" t="s">
        <v>1470</v>
      </c>
      <c r="C21" s="1" t="s">
        <v>113</v>
      </c>
      <c r="D21" s="1">
        <v>-0.71</v>
      </c>
      <c r="E21" s="1">
        <v>0.22</v>
      </c>
      <c r="F21" s="1">
        <v>7.4273578214333877E-2</v>
      </c>
      <c r="G21" s="1">
        <v>0.46352214552278737</v>
      </c>
      <c r="H21" s="53">
        <v>-0.78</v>
      </c>
      <c r="I21" s="53">
        <v>0.4</v>
      </c>
      <c r="J21" s="53">
        <v>8.6888642267470252E-24</v>
      </c>
      <c r="K21" s="53">
        <v>2.9281472444137477E-22</v>
      </c>
      <c r="L21" s="53">
        <v>0.15333778401841333</v>
      </c>
    </row>
    <row r="22" spans="1:12" x14ac:dyDescent="0.25">
      <c r="A22" s="52" t="s">
        <v>1874</v>
      </c>
      <c r="B22" s="29" t="s">
        <v>355</v>
      </c>
      <c r="C22" s="1" t="s">
        <v>119</v>
      </c>
      <c r="D22" s="1">
        <v>-0.1</v>
      </c>
      <c r="E22" s="1">
        <v>0.55000000000000004</v>
      </c>
      <c r="F22" s="1">
        <v>0.81873075307798182</v>
      </c>
      <c r="G22" s="1">
        <v>0.95290690586911997</v>
      </c>
      <c r="H22" s="53">
        <v>-0.76</v>
      </c>
      <c r="I22" s="53">
        <v>0.17</v>
      </c>
      <c r="J22" s="53">
        <v>5.5308437014783363E-4</v>
      </c>
      <c r="K22" s="53">
        <v>2.7819318319376109E-3</v>
      </c>
      <c r="L22" s="53">
        <v>1.1464831691794819</v>
      </c>
    </row>
    <row r="23" spans="1:12" x14ac:dyDescent="0.25">
      <c r="A23" s="52" t="s">
        <v>1873</v>
      </c>
      <c r="B23" s="29" t="s">
        <v>1095</v>
      </c>
      <c r="C23" s="1" t="s">
        <v>125</v>
      </c>
      <c r="D23" s="1">
        <v>0</v>
      </c>
      <c r="E23" s="1">
        <v>0.57999999999999996</v>
      </c>
      <c r="F23" s="1">
        <v>1</v>
      </c>
      <c r="G23" s="1">
        <v>1</v>
      </c>
      <c r="H23" s="53">
        <v>-0.75</v>
      </c>
      <c r="I23" s="53">
        <v>0.19</v>
      </c>
      <c r="J23" s="53">
        <v>3.0197383422318501E-2</v>
      </c>
      <c r="K23" s="53">
        <v>0.10942492702496059</v>
      </c>
      <c r="L23" s="53">
        <v>1.2288478807785608</v>
      </c>
    </row>
    <row r="24" spans="1:12" x14ac:dyDescent="0.25">
      <c r="A24" s="52">
        <v>2335</v>
      </c>
      <c r="B24" s="29" t="s">
        <v>408</v>
      </c>
      <c r="C24" s="1" t="s">
        <v>118</v>
      </c>
      <c r="D24" s="1">
        <v>-0.22</v>
      </c>
      <c r="E24" s="1">
        <v>0.52</v>
      </c>
      <c r="F24" s="1">
        <v>0.74081822068171788</v>
      </c>
      <c r="G24" s="1">
        <v>0.95290690586911997</v>
      </c>
      <c r="H24" s="53">
        <v>-0.74</v>
      </c>
      <c r="I24" s="53">
        <v>0.16</v>
      </c>
      <c r="J24" s="53">
        <v>1.8458233995780558E-5</v>
      </c>
      <c r="K24" s="53">
        <v>1.0197417797668932E-4</v>
      </c>
      <c r="L24" s="53">
        <v>0.95577900872194999</v>
      </c>
    </row>
    <row r="25" spans="1:12" x14ac:dyDescent="0.25">
      <c r="A25" s="52" t="s">
        <v>1883</v>
      </c>
      <c r="B25" s="29" t="s">
        <v>2218</v>
      </c>
      <c r="C25" s="1" t="s">
        <v>119</v>
      </c>
      <c r="D25" s="1">
        <v>0.6</v>
      </c>
      <c r="E25" s="1">
        <v>0.28999999999999998</v>
      </c>
      <c r="F25" s="1">
        <v>0.27253179303401259</v>
      </c>
      <c r="G25" s="1">
        <v>0.93481296005210668</v>
      </c>
      <c r="H25" s="53">
        <v>-0.73</v>
      </c>
      <c r="I25" s="53">
        <v>0.21</v>
      </c>
      <c r="J25" s="53">
        <v>3.6883167401240015E-2</v>
      </c>
      <c r="K25" s="53">
        <v>0.12683293279814167</v>
      </c>
      <c r="L25" s="53">
        <v>3.7145621436283385</v>
      </c>
    </row>
    <row r="26" spans="1:12" x14ac:dyDescent="0.25">
      <c r="A26" s="52">
        <v>2070</v>
      </c>
      <c r="B26" s="29" t="s">
        <v>206</v>
      </c>
      <c r="C26" s="1" t="s">
        <v>113</v>
      </c>
      <c r="D26" s="1">
        <v>-0.59</v>
      </c>
      <c r="E26" s="1">
        <v>0.26</v>
      </c>
      <c r="F26" s="1">
        <v>9.0717953289412512E-2</v>
      </c>
      <c r="G26" s="1">
        <v>0.52710259066434506</v>
      </c>
      <c r="H26" s="53">
        <v>-0.72</v>
      </c>
      <c r="I26" s="53">
        <v>0.16</v>
      </c>
      <c r="J26" s="53">
        <v>2.5174987194382779E-9</v>
      </c>
      <c r="K26" s="53">
        <v>2.4952854954432343E-8</v>
      </c>
      <c r="L26" s="53">
        <v>0.42582915835227197</v>
      </c>
    </row>
    <row r="27" spans="1:12" x14ac:dyDescent="0.25">
      <c r="A27" s="52" t="s">
        <v>1773</v>
      </c>
      <c r="B27" s="29" t="s">
        <v>2139</v>
      </c>
      <c r="C27" s="1" t="s">
        <v>124</v>
      </c>
      <c r="D27" s="1">
        <v>-0.46</v>
      </c>
      <c r="E27" s="1">
        <v>0.3</v>
      </c>
      <c r="F27" s="1">
        <v>0.54881163609402639</v>
      </c>
      <c r="G27" s="1">
        <v>0.95290690586911997</v>
      </c>
      <c r="H27" s="53">
        <v>-0.72</v>
      </c>
      <c r="I27" s="53">
        <v>0.2</v>
      </c>
      <c r="J27" s="53">
        <v>8.2297470490200302E-3</v>
      </c>
      <c r="K27" s="53">
        <v>3.6018503318438318E-2</v>
      </c>
      <c r="L27" s="53">
        <v>0.72111025509279769</v>
      </c>
    </row>
    <row r="28" spans="1:12" x14ac:dyDescent="0.25">
      <c r="A28" s="52">
        <v>1930</v>
      </c>
      <c r="B28" s="29" t="s">
        <v>213</v>
      </c>
      <c r="C28" s="1" t="s">
        <v>113</v>
      </c>
      <c r="D28" s="1">
        <v>0.73</v>
      </c>
      <c r="E28" s="1">
        <v>0.24</v>
      </c>
      <c r="F28" s="1">
        <v>2.2370771856165601E-2</v>
      </c>
      <c r="G28" s="1">
        <v>0.16040319394740016</v>
      </c>
      <c r="H28" s="53">
        <v>-0.7</v>
      </c>
      <c r="I28" s="53">
        <v>0.12</v>
      </c>
      <c r="J28" s="53">
        <v>2.3195228302435691E-16</v>
      </c>
      <c r="K28" s="53">
        <v>3.7222818752003942E-15</v>
      </c>
      <c r="L28" s="53">
        <v>5.3292953463744981</v>
      </c>
    </row>
    <row r="29" spans="1:12" x14ac:dyDescent="0.25">
      <c r="A29" s="52" t="s">
        <v>1860</v>
      </c>
      <c r="B29" s="29" t="s">
        <v>2189</v>
      </c>
      <c r="C29" s="1" t="s">
        <v>113</v>
      </c>
      <c r="D29" s="1">
        <v>-0.22</v>
      </c>
      <c r="E29" s="1">
        <v>0.51</v>
      </c>
      <c r="F29" s="1">
        <v>0.67032004603563933</v>
      </c>
      <c r="G29" s="1">
        <v>0.95290690586911997</v>
      </c>
      <c r="H29" s="53">
        <v>-0.67</v>
      </c>
      <c r="I29" s="53">
        <v>0.22</v>
      </c>
      <c r="J29" s="53">
        <v>9.0717953289412512E-2</v>
      </c>
      <c r="K29" s="53">
        <v>0.28841462508049071</v>
      </c>
      <c r="L29" s="53">
        <v>0.81018636429814817</v>
      </c>
    </row>
    <row r="30" spans="1:12" x14ac:dyDescent="0.25">
      <c r="A30" s="52">
        <v>4598</v>
      </c>
      <c r="B30" s="29" t="s">
        <v>376</v>
      </c>
      <c r="C30" s="1" t="s">
        <v>113</v>
      </c>
      <c r="D30" s="1">
        <v>-0.61</v>
      </c>
      <c r="E30" s="1">
        <v>0.27</v>
      </c>
      <c r="F30" s="1">
        <v>0.27253179303401259</v>
      </c>
      <c r="G30" s="1">
        <v>0.93481296005210668</v>
      </c>
      <c r="H30" s="53">
        <v>-0.66</v>
      </c>
      <c r="I30" s="53">
        <v>0.15</v>
      </c>
      <c r="J30" s="53">
        <v>2.0611536224385579E-9</v>
      </c>
      <c r="K30" s="53">
        <v>2.1048750629145274E-8</v>
      </c>
      <c r="L30" s="53">
        <v>0.16188097705954416</v>
      </c>
    </row>
    <row r="31" spans="1:12" x14ac:dyDescent="0.25">
      <c r="A31" s="52" t="s">
        <v>1790</v>
      </c>
      <c r="B31" s="29" t="s">
        <v>458</v>
      </c>
      <c r="C31" s="1" t="s">
        <v>119</v>
      </c>
      <c r="D31" s="1">
        <v>-0.42</v>
      </c>
      <c r="E31" s="1">
        <v>0.36</v>
      </c>
      <c r="F31" s="1">
        <v>0.67032004603563933</v>
      </c>
      <c r="G31" s="1">
        <v>0.95290690586911997</v>
      </c>
      <c r="H31" s="53">
        <v>-0.66</v>
      </c>
      <c r="I31" s="53">
        <v>0.22</v>
      </c>
      <c r="J31" s="53">
        <v>1.8315638888734179E-2</v>
      </c>
      <c r="K31" s="53">
        <v>6.9352475342735032E-2</v>
      </c>
      <c r="L31" s="53">
        <v>0.56885455576797284</v>
      </c>
    </row>
    <row r="32" spans="1:12" x14ac:dyDescent="0.25">
      <c r="A32" s="52" t="s">
        <v>1760</v>
      </c>
      <c r="B32" s="29" t="s">
        <v>2205</v>
      </c>
      <c r="C32" s="1" t="s">
        <v>120</v>
      </c>
      <c r="D32" s="1">
        <v>-0.54</v>
      </c>
      <c r="E32" s="1">
        <v>0.33</v>
      </c>
      <c r="F32" s="1">
        <v>0.33287108369807955</v>
      </c>
      <c r="G32" s="1">
        <v>0.93481296005210668</v>
      </c>
      <c r="H32" s="53">
        <v>-0.65</v>
      </c>
      <c r="I32" s="53">
        <v>0.23</v>
      </c>
      <c r="J32" s="53">
        <v>9.0717953289412512E-2</v>
      </c>
      <c r="K32" s="53">
        <v>0.28841462508049071</v>
      </c>
      <c r="L32" s="53">
        <v>0.27346605558999554</v>
      </c>
    </row>
    <row r="33" spans="1:12" x14ac:dyDescent="0.25">
      <c r="A33" s="52" t="s">
        <v>1817</v>
      </c>
      <c r="B33" s="29" t="s">
        <v>1460</v>
      </c>
      <c r="C33" s="1" t="s">
        <v>114</v>
      </c>
      <c r="D33" s="1">
        <v>-0.45</v>
      </c>
      <c r="E33" s="1">
        <v>0.18</v>
      </c>
      <c r="F33" s="1">
        <v>0.10025884372280375</v>
      </c>
      <c r="G33" s="1">
        <v>0.57266492092516719</v>
      </c>
      <c r="H33" s="53">
        <v>-0.64</v>
      </c>
      <c r="I33" s="53">
        <v>0.13</v>
      </c>
      <c r="J33" s="53">
        <v>2.2370771856165601E-2</v>
      </c>
      <c r="K33" s="53">
        <v>8.1945109951389219E-2</v>
      </c>
      <c r="L33" s="53">
        <v>0.85571696331098557</v>
      </c>
    </row>
    <row r="34" spans="1:12" x14ac:dyDescent="0.25">
      <c r="A34" s="52" t="s">
        <v>1861</v>
      </c>
      <c r="B34" s="29" t="s">
        <v>2131</v>
      </c>
      <c r="C34" s="1" t="s">
        <v>117</v>
      </c>
      <c r="D34" s="1">
        <v>-0.05</v>
      </c>
      <c r="E34" s="1">
        <v>0.2</v>
      </c>
      <c r="F34" s="1">
        <v>0.54881163609402639</v>
      </c>
      <c r="G34" s="1">
        <v>0.95290690586911997</v>
      </c>
      <c r="H34" s="53">
        <v>-0.61</v>
      </c>
      <c r="I34" s="53">
        <v>0.28999999999999998</v>
      </c>
      <c r="J34" s="53">
        <v>0.27253179303401259</v>
      </c>
      <c r="K34" s="53">
        <v>0.75903482853274584</v>
      </c>
      <c r="L34" s="53">
        <v>1.5896522762502465</v>
      </c>
    </row>
    <row r="35" spans="1:12" x14ac:dyDescent="0.25">
      <c r="A35" s="52" t="s">
        <v>1886</v>
      </c>
      <c r="B35" s="29" t="s">
        <v>2150</v>
      </c>
      <c r="C35" s="1" t="s">
        <v>114</v>
      </c>
      <c r="D35" s="1">
        <v>0.01</v>
      </c>
      <c r="E35" s="1">
        <v>0.57999999999999996</v>
      </c>
      <c r="F35" s="1">
        <v>0.90483741803595952</v>
      </c>
      <c r="G35" s="1">
        <v>0.95290690586911997</v>
      </c>
      <c r="H35" s="53">
        <v>-0.61</v>
      </c>
      <c r="I35" s="53">
        <v>0.28000000000000003</v>
      </c>
      <c r="J35" s="53">
        <v>0.11080315836233387</v>
      </c>
      <c r="K35" s="53">
        <v>0.3425749024596928</v>
      </c>
      <c r="L35" s="53">
        <v>0.96265864576903204</v>
      </c>
    </row>
    <row r="36" spans="1:12" x14ac:dyDescent="0.25">
      <c r="A36" s="52" t="s">
        <v>1845</v>
      </c>
      <c r="B36" s="29" t="s">
        <v>2119</v>
      </c>
      <c r="C36" s="1" t="s">
        <v>117</v>
      </c>
      <c r="D36" s="1">
        <v>-0.37</v>
      </c>
      <c r="E36" s="1">
        <v>0.41</v>
      </c>
      <c r="F36" s="1">
        <v>0.67032004603563933</v>
      </c>
      <c r="G36" s="1">
        <v>0.95290690586911997</v>
      </c>
      <c r="H36" s="53">
        <v>-0.6</v>
      </c>
      <c r="I36" s="53">
        <v>0.28999999999999998</v>
      </c>
      <c r="J36" s="53">
        <v>0.27253179303401259</v>
      </c>
      <c r="K36" s="53">
        <v>0.75903482853274584</v>
      </c>
      <c r="L36" s="53">
        <v>0.45798926118677802</v>
      </c>
    </row>
    <row r="37" spans="1:12" x14ac:dyDescent="0.25">
      <c r="A37" s="52" t="s">
        <v>1825</v>
      </c>
      <c r="B37" s="29" t="s">
        <v>1428</v>
      </c>
      <c r="C37" s="1" t="s">
        <v>123</v>
      </c>
      <c r="D37" s="1">
        <v>-0.11</v>
      </c>
      <c r="E37" s="1">
        <v>0.56000000000000005</v>
      </c>
      <c r="F37" s="1">
        <v>0.74081822068171788</v>
      </c>
      <c r="G37" s="1">
        <v>0.95290690586911997</v>
      </c>
      <c r="H37" s="53">
        <v>-0.6</v>
      </c>
      <c r="I37" s="53">
        <v>0.27</v>
      </c>
      <c r="J37" s="53">
        <v>0.18268352405273466</v>
      </c>
      <c r="K37" s="53">
        <v>0.55463376221415839</v>
      </c>
      <c r="L37" s="53">
        <v>0.78817259619778324</v>
      </c>
    </row>
    <row r="38" spans="1:12" x14ac:dyDescent="0.25">
      <c r="A38" s="52" t="s">
        <v>1863</v>
      </c>
      <c r="B38" s="29" t="s">
        <v>2131</v>
      </c>
      <c r="C38" s="1" t="s">
        <v>117</v>
      </c>
      <c r="D38" s="1">
        <v>0</v>
      </c>
      <c r="E38" s="1">
        <v>0.22</v>
      </c>
      <c r="F38" s="1">
        <v>0.60653065971263342</v>
      </c>
      <c r="G38" s="1">
        <v>0.95290690586911997</v>
      </c>
      <c r="H38" s="53">
        <v>-0.6</v>
      </c>
      <c r="I38" s="53">
        <v>0.28999999999999998</v>
      </c>
      <c r="J38" s="53">
        <v>0.27253179303401259</v>
      </c>
      <c r="K38" s="53">
        <v>0.75903482853274584</v>
      </c>
      <c r="L38" s="53">
        <v>1.6483267673842683</v>
      </c>
    </row>
    <row r="39" spans="1:12" x14ac:dyDescent="0.25">
      <c r="A39" s="52" t="s">
        <v>1852</v>
      </c>
      <c r="B39" s="29" t="s">
        <v>2132</v>
      </c>
      <c r="C39" s="1" t="s">
        <v>117</v>
      </c>
      <c r="D39" s="1">
        <v>0.35</v>
      </c>
      <c r="E39" s="1">
        <v>0.42</v>
      </c>
      <c r="F39" s="1">
        <v>0.67032004603563933</v>
      </c>
      <c r="G39" s="1">
        <v>0.95290690586911997</v>
      </c>
      <c r="H39" s="53">
        <v>-0.6</v>
      </c>
      <c r="I39" s="53">
        <v>0.28999999999999998</v>
      </c>
      <c r="J39" s="53">
        <v>0.27253179303401259</v>
      </c>
      <c r="K39" s="53">
        <v>0.75903482853274584</v>
      </c>
      <c r="L39" s="53">
        <v>1.8613144180293439</v>
      </c>
    </row>
    <row r="40" spans="1:12" x14ac:dyDescent="0.25">
      <c r="A40" s="52" t="s">
        <v>1847</v>
      </c>
      <c r="B40" s="29" t="s">
        <v>2133</v>
      </c>
      <c r="C40" s="1" t="s">
        <v>117</v>
      </c>
      <c r="D40" s="1">
        <v>0.36</v>
      </c>
      <c r="E40" s="1">
        <v>0.37</v>
      </c>
      <c r="F40" s="1">
        <v>0.74081822068171788</v>
      </c>
      <c r="G40" s="1">
        <v>0.95290690586911997</v>
      </c>
      <c r="H40" s="53">
        <v>-0.57999999999999996</v>
      </c>
      <c r="I40" s="53">
        <v>0.31</v>
      </c>
      <c r="J40" s="53">
        <v>0.30119421191220214</v>
      </c>
      <c r="K40" s="53">
        <v>0.80557499535247723</v>
      </c>
      <c r="L40" s="53">
        <v>1.947376357592848</v>
      </c>
    </row>
    <row r="41" spans="1:12" x14ac:dyDescent="0.25">
      <c r="A41" s="52">
        <v>20488</v>
      </c>
      <c r="B41" s="29" t="s">
        <v>2050</v>
      </c>
      <c r="C41" s="1" t="s">
        <v>113</v>
      </c>
      <c r="D41" s="1">
        <v>-0.2</v>
      </c>
      <c r="E41" s="1">
        <v>0.23</v>
      </c>
      <c r="F41" s="1">
        <v>3.3633095185718968E-5</v>
      </c>
      <c r="G41" s="1">
        <v>5.6671765387936461E-4</v>
      </c>
      <c r="H41" s="53">
        <v>0.34</v>
      </c>
      <c r="I41" s="53">
        <v>0.26</v>
      </c>
      <c r="J41" s="53">
        <v>2.4787521766663585E-3</v>
      </c>
      <c r="K41" s="53">
        <v>1.193342119337947E-2</v>
      </c>
      <c r="L41" s="53">
        <v>-1.555608245172329</v>
      </c>
    </row>
    <row r="42" spans="1:12" x14ac:dyDescent="0.25">
      <c r="A42" s="52" t="s">
        <v>1844</v>
      </c>
      <c r="B42" s="29" t="s">
        <v>2120</v>
      </c>
      <c r="C42" s="1" t="s">
        <v>117</v>
      </c>
      <c r="D42" s="1">
        <v>-0.31</v>
      </c>
      <c r="E42" s="1">
        <v>0.46</v>
      </c>
      <c r="F42" s="1">
        <v>0.60653065971263342</v>
      </c>
      <c r="G42" s="1">
        <v>0.95290690586911997</v>
      </c>
      <c r="H42" s="53">
        <v>-0.56999999999999995</v>
      </c>
      <c r="I42" s="53">
        <v>0.3</v>
      </c>
      <c r="J42" s="53">
        <v>0.33287108369807955</v>
      </c>
      <c r="K42" s="53">
        <v>0.83094485337965041</v>
      </c>
      <c r="L42" s="53">
        <v>0.47343207647399926</v>
      </c>
    </row>
    <row r="43" spans="1:12" x14ac:dyDescent="0.25">
      <c r="A43" s="52" t="s">
        <v>1848</v>
      </c>
      <c r="B43" s="29" t="s">
        <v>2129</v>
      </c>
      <c r="C43" s="1" t="s">
        <v>117</v>
      </c>
      <c r="D43" s="1">
        <v>0.14000000000000001</v>
      </c>
      <c r="E43" s="1">
        <v>0.42</v>
      </c>
      <c r="F43" s="1">
        <v>0.12245642825298191</v>
      </c>
      <c r="G43" s="1">
        <v>0.65504470351198263</v>
      </c>
      <c r="H43" s="53">
        <v>-0.56999999999999995</v>
      </c>
      <c r="I43" s="53">
        <v>0.3</v>
      </c>
      <c r="J43" s="53">
        <v>0.33287108369807955</v>
      </c>
      <c r="K43" s="53">
        <v>0.83094485337965041</v>
      </c>
      <c r="L43" s="53">
        <v>1.3755970584685282</v>
      </c>
    </row>
    <row r="44" spans="1:12" x14ac:dyDescent="0.25">
      <c r="A44" s="52" t="s">
        <v>1851</v>
      </c>
      <c r="B44" s="29" t="s">
        <v>304</v>
      </c>
      <c r="C44" s="1" t="s">
        <v>116</v>
      </c>
      <c r="D44" s="1">
        <v>-0.71</v>
      </c>
      <c r="E44" s="1">
        <v>0.2</v>
      </c>
      <c r="F44" s="1">
        <v>1.507330750954765E-4</v>
      </c>
      <c r="G44" s="1">
        <v>2.3089566503261627E-3</v>
      </c>
      <c r="H44" s="53">
        <v>-0.38</v>
      </c>
      <c r="I44" s="53">
        <v>0.28999999999999998</v>
      </c>
      <c r="J44" s="53">
        <v>0.10025884372280375</v>
      </c>
      <c r="K44" s="53">
        <v>0.31576850779985854</v>
      </c>
      <c r="L44" s="53">
        <v>-0.93675937707603807</v>
      </c>
    </row>
    <row r="45" spans="1:12" x14ac:dyDescent="0.25">
      <c r="A45" s="52" t="s">
        <v>1856</v>
      </c>
      <c r="B45" s="29" t="s">
        <v>2123</v>
      </c>
      <c r="C45" s="1" t="s">
        <v>117</v>
      </c>
      <c r="D45" s="1">
        <v>-0.13</v>
      </c>
      <c r="E45" s="1">
        <v>0.53</v>
      </c>
      <c r="F45" s="1">
        <v>0.90483741803595952</v>
      </c>
      <c r="G45" s="1">
        <v>0.95290690586911997</v>
      </c>
      <c r="H45" s="53">
        <v>-0.56000000000000005</v>
      </c>
      <c r="I45" s="53">
        <v>0.28999999999999998</v>
      </c>
      <c r="J45" s="53">
        <v>0.33287108369807955</v>
      </c>
      <c r="K45" s="53">
        <v>0.83094485337965041</v>
      </c>
      <c r="L45" s="53">
        <v>0.71174106419803651</v>
      </c>
    </row>
    <row r="46" spans="1:12" x14ac:dyDescent="0.25">
      <c r="A46" s="52">
        <v>1940</v>
      </c>
      <c r="B46" s="29" t="s">
        <v>1430</v>
      </c>
      <c r="C46" s="1" t="s">
        <v>113</v>
      </c>
      <c r="D46" s="1">
        <v>0.52</v>
      </c>
      <c r="E46" s="1">
        <v>0.28999999999999998</v>
      </c>
      <c r="F46" s="1">
        <v>0.49658530379140953</v>
      </c>
      <c r="G46" s="1">
        <v>0.95290690586911997</v>
      </c>
      <c r="H46" s="53">
        <v>-0.56000000000000005</v>
      </c>
      <c r="I46" s="53">
        <v>0.2</v>
      </c>
      <c r="J46" s="53">
        <v>2.0241911445804391E-2</v>
      </c>
      <c r="K46" s="53">
        <v>7.49618039256712E-2</v>
      </c>
      <c r="L46" s="53">
        <v>3.0657579613397616</v>
      </c>
    </row>
    <row r="47" spans="1:12" x14ac:dyDescent="0.25">
      <c r="A47" s="52" t="s">
        <v>1709</v>
      </c>
      <c r="B47" s="29" t="s">
        <v>2116</v>
      </c>
      <c r="C47" s="1" t="s">
        <v>127</v>
      </c>
      <c r="D47" s="1">
        <v>-0.33</v>
      </c>
      <c r="E47" s="1">
        <v>0.44</v>
      </c>
      <c r="F47" s="1">
        <v>0.67032004603563933</v>
      </c>
      <c r="G47" s="1">
        <v>0.95290690586911997</v>
      </c>
      <c r="H47" s="53">
        <v>-0.55000000000000004</v>
      </c>
      <c r="I47" s="53">
        <v>0.28999999999999998</v>
      </c>
      <c r="J47" s="53">
        <v>0.44932896411722156</v>
      </c>
      <c r="K47" s="53">
        <v>0.90359142205604182</v>
      </c>
      <c r="L47" s="53">
        <v>0.41747910230841739</v>
      </c>
    </row>
    <row r="48" spans="1:12" x14ac:dyDescent="0.25">
      <c r="A48" s="52" t="s">
        <v>1808</v>
      </c>
      <c r="B48" s="29" t="s">
        <v>2211</v>
      </c>
      <c r="C48" s="1" t="s">
        <v>125</v>
      </c>
      <c r="D48" s="1">
        <v>-0.09</v>
      </c>
      <c r="E48" s="1">
        <v>0.57999999999999996</v>
      </c>
      <c r="F48" s="1">
        <v>0.74081822068171788</v>
      </c>
      <c r="G48" s="1">
        <v>0.95290690586911997</v>
      </c>
      <c r="H48" s="53">
        <v>-0.55000000000000004</v>
      </c>
      <c r="I48" s="53">
        <v>0.28999999999999998</v>
      </c>
      <c r="J48" s="53">
        <v>0.36787944117144233</v>
      </c>
      <c r="K48" s="53">
        <v>0.87306599770969062</v>
      </c>
      <c r="L48" s="53">
        <v>0.70937328941372646</v>
      </c>
    </row>
    <row r="49" spans="1:12" x14ac:dyDescent="0.25">
      <c r="A49" s="52">
        <v>1239</v>
      </c>
      <c r="B49" s="29" t="s">
        <v>1271</v>
      </c>
      <c r="C49" s="1" t="s">
        <v>113</v>
      </c>
      <c r="D49" s="1">
        <v>0.1</v>
      </c>
      <c r="E49" s="1">
        <v>0.54</v>
      </c>
      <c r="F49" s="1">
        <v>0.90483741803595952</v>
      </c>
      <c r="G49" s="1">
        <v>0.95290690586911997</v>
      </c>
      <c r="H49" s="53">
        <v>-0.55000000000000004</v>
      </c>
      <c r="I49" s="53">
        <v>0.28999999999999998</v>
      </c>
      <c r="J49" s="53">
        <v>0.40656965974059911</v>
      </c>
      <c r="K49" s="53">
        <v>0.90359142205604182</v>
      </c>
      <c r="L49" s="53">
        <v>1.0604562574894087</v>
      </c>
    </row>
    <row r="50" spans="1:12" x14ac:dyDescent="0.25">
      <c r="A50" s="52" t="s">
        <v>1771</v>
      </c>
      <c r="B50" s="29" t="s">
        <v>492</v>
      </c>
      <c r="C50" s="1" t="s">
        <v>120</v>
      </c>
      <c r="D50" s="1">
        <v>-0.63</v>
      </c>
      <c r="E50" s="1">
        <v>0.26</v>
      </c>
      <c r="F50" s="1">
        <v>0.22313016014842982</v>
      </c>
      <c r="G50" s="1">
        <v>0.91701053621976647</v>
      </c>
      <c r="H50" s="53">
        <v>-0.54</v>
      </c>
      <c r="I50" s="53">
        <v>0.13</v>
      </c>
      <c r="J50" s="53">
        <v>3.1799709001977496E-22</v>
      </c>
      <c r="K50" s="53">
        <v>8.2434630258972427E-21</v>
      </c>
      <c r="L50" s="53">
        <v>-0.30960941226920152</v>
      </c>
    </row>
    <row r="51" spans="1:12" x14ac:dyDescent="0.25">
      <c r="A51" s="52">
        <v>20414</v>
      </c>
      <c r="B51" s="29" t="s">
        <v>1426</v>
      </c>
      <c r="C51" s="1" t="s">
        <v>113</v>
      </c>
      <c r="D51" s="1">
        <v>-0.37</v>
      </c>
      <c r="E51" s="1">
        <v>0.4</v>
      </c>
      <c r="F51" s="1">
        <v>0.74081822068171788</v>
      </c>
      <c r="G51" s="1">
        <v>0.95290690586911997</v>
      </c>
      <c r="H51" s="53">
        <v>-0.54</v>
      </c>
      <c r="I51" s="53">
        <v>0.28999999999999998</v>
      </c>
      <c r="J51" s="53">
        <v>0.44932896411722156</v>
      </c>
      <c r="K51" s="53">
        <v>0.90359142205604182</v>
      </c>
      <c r="L51" s="53">
        <v>0.34408443844261477</v>
      </c>
    </row>
    <row r="52" spans="1:12" x14ac:dyDescent="0.25">
      <c r="A52" s="52" t="s">
        <v>1754</v>
      </c>
      <c r="B52" s="29" t="s">
        <v>479</v>
      </c>
      <c r="C52" s="1" t="s">
        <v>119</v>
      </c>
      <c r="D52" s="1">
        <v>-0.37</v>
      </c>
      <c r="E52" s="1">
        <v>0.45</v>
      </c>
      <c r="F52" s="1">
        <v>0.44932896411722156</v>
      </c>
      <c r="G52" s="1">
        <v>0.95290690586911997</v>
      </c>
      <c r="H52" s="53">
        <v>-0.54</v>
      </c>
      <c r="I52" s="53">
        <v>0.44</v>
      </c>
      <c r="J52" s="53">
        <v>6.7904048073794703E-6</v>
      </c>
      <c r="K52" s="53">
        <v>4.0146779299769848E-5</v>
      </c>
      <c r="L52" s="53">
        <v>0.27011363051604409</v>
      </c>
    </row>
    <row r="53" spans="1:12" x14ac:dyDescent="0.25">
      <c r="A53" s="52">
        <v>4728</v>
      </c>
      <c r="B53" s="29" t="s">
        <v>1495</v>
      </c>
      <c r="C53" s="1" t="s">
        <v>121</v>
      </c>
      <c r="D53" s="1">
        <v>-0.2</v>
      </c>
      <c r="E53" s="1">
        <v>0.48</v>
      </c>
      <c r="F53" s="1">
        <v>0.33287108369807955</v>
      </c>
      <c r="G53" s="1">
        <v>0.93481296005210668</v>
      </c>
      <c r="H53" s="53">
        <v>-0.54</v>
      </c>
      <c r="I53" s="53">
        <v>0.46</v>
      </c>
      <c r="J53" s="53">
        <v>3.7751345442790977E-11</v>
      </c>
      <c r="K53" s="53">
        <v>3.975688566943925E-10</v>
      </c>
      <c r="L53" s="53">
        <v>0.51140831195675884</v>
      </c>
    </row>
    <row r="54" spans="1:12" x14ac:dyDescent="0.25">
      <c r="A54" s="52">
        <v>4260</v>
      </c>
      <c r="B54" s="29" t="s">
        <v>2070</v>
      </c>
      <c r="C54" s="1" t="s">
        <v>116</v>
      </c>
      <c r="D54" s="1">
        <v>-0.42</v>
      </c>
      <c r="E54" s="1">
        <v>0.33</v>
      </c>
      <c r="F54" s="1">
        <v>0.60653065971263342</v>
      </c>
      <c r="G54" s="1">
        <v>0.95290690586911997</v>
      </c>
      <c r="H54" s="53">
        <v>-0.53</v>
      </c>
      <c r="I54" s="53">
        <v>0.28000000000000003</v>
      </c>
      <c r="J54" s="53">
        <v>1.0051835744633586E-2</v>
      </c>
      <c r="K54" s="53">
        <v>4.1820600567179241E-2</v>
      </c>
      <c r="L54" s="53">
        <v>0.25416971179093056</v>
      </c>
    </row>
    <row r="55" spans="1:12" x14ac:dyDescent="0.25">
      <c r="A55" s="52" t="s">
        <v>1846</v>
      </c>
      <c r="B55" s="29" t="s">
        <v>2138</v>
      </c>
      <c r="C55" s="1" t="s">
        <v>117</v>
      </c>
      <c r="D55" s="1">
        <v>-0.28999999999999998</v>
      </c>
      <c r="E55" s="1">
        <v>0.44</v>
      </c>
      <c r="F55" s="1">
        <v>0.74081822068171788</v>
      </c>
      <c r="G55" s="1">
        <v>0.95290690586911997</v>
      </c>
      <c r="H55" s="53">
        <v>-0.53</v>
      </c>
      <c r="I55" s="53">
        <v>0.28000000000000003</v>
      </c>
      <c r="J55" s="53">
        <v>1.0051835744633586E-2</v>
      </c>
      <c r="K55" s="53">
        <v>4.1820600567179241E-2</v>
      </c>
      <c r="L55" s="53">
        <v>0.46017899330842227</v>
      </c>
    </row>
    <row r="56" spans="1:12" x14ac:dyDescent="0.25">
      <c r="A56" s="52">
        <v>1970</v>
      </c>
      <c r="B56" s="29" t="s">
        <v>265</v>
      </c>
      <c r="C56" s="1" t="s">
        <v>113</v>
      </c>
      <c r="D56" s="1">
        <v>-0.22</v>
      </c>
      <c r="E56" s="1">
        <v>0.48</v>
      </c>
      <c r="F56" s="1">
        <v>0.49658530379140953</v>
      </c>
      <c r="G56" s="1">
        <v>0.95290690586911997</v>
      </c>
      <c r="H56" s="53">
        <v>-0.53</v>
      </c>
      <c r="I56" s="53">
        <v>0.31</v>
      </c>
      <c r="J56" s="53">
        <v>2.6855704454404265E-34</v>
      </c>
      <c r="K56" s="53">
        <v>2.2625931002835592E-32</v>
      </c>
      <c r="L56" s="53">
        <v>0.54252543147566468</v>
      </c>
    </row>
    <row r="57" spans="1:12" x14ac:dyDescent="0.25">
      <c r="A57" s="52" t="s">
        <v>1842</v>
      </c>
      <c r="B57" s="29" t="s">
        <v>326</v>
      </c>
      <c r="C57" s="1" t="s">
        <v>117</v>
      </c>
      <c r="D57" s="1">
        <v>-0.18</v>
      </c>
      <c r="E57" s="1">
        <v>0.5</v>
      </c>
      <c r="F57" s="1">
        <v>0.90483741803595952</v>
      </c>
      <c r="G57" s="1">
        <v>0.95290690586911997</v>
      </c>
      <c r="H57" s="53">
        <v>-0.53</v>
      </c>
      <c r="I57" s="53">
        <v>0.34</v>
      </c>
      <c r="J57" s="53">
        <v>0.30119421191220214</v>
      </c>
      <c r="K57" s="53">
        <v>0.80557499535247723</v>
      </c>
      <c r="L57" s="53">
        <v>0.57884855144866976</v>
      </c>
    </row>
    <row r="58" spans="1:12" x14ac:dyDescent="0.25">
      <c r="A58" s="52" t="s">
        <v>1820</v>
      </c>
      <c r="B58" s="29" t="s">
        <v>2217</v>
      </c>
      <c r="C58" s="1" t="s">
        <v>125</v>
      </c>
      <c r="D58" s="1">
        <v>0.11</v>
      </c>
      <c r="E58" s="1">
        <v>0.26</v>
      </c>
      <c r="F58" s="1">
        <v>0.33287108369807955</v>
      </c>
      <c r="G58" s="1">
        <v>0.93481296005210668</v>
      </c>
      <c r="H58" s="53">
        <v>-0.53</v>
      </c>
      <c r="I58" s="53">
        <v>0.28999999999999998</v>
      </c>
      <c r="J58" s="53">
        <v>0.44932896411722156</v>
      </c>
      <c r="K58" s="53">
        <v>0.90359142205604182</v>
      </c>
      <c r="L58" s="53">
        <v>1.6431877310819099</v>
      </c>
    </row>
    <row r="59" spans="1:12" x14ac:dyDescent="0.25">
      <c r="A59" s="52" t="s">
        <v>1840</v>
      </c>
      <c r="B59" s="29" t="s">
        <v>2219</v>
      </c>
      <c r="C59" s="1" t="s">
        <v>116</v>
      </c>
      <c r="D59" s="1">
        <v>-0.47</v>
      </c>
      <c r="E59" s="1">
        <v>0.4</v>
      </c>
      <c r="F59" s="1">
        <v>0.33287108369807955</v>
      </c>
      <c r="G59" s="1">
        <v>0.93481296005210668</v>
      </c>
      <c r="H59" s="53">
        <v>-0.52</v>
      </c>
      <c r="I59" s="53">
        <v>0.64</v>
      </c>
      <c r="J59" s="53">
        <v>2.8039275084414685E-12</v>
      </c>
      <c r="K59" s="53">
        <v>3.2583571391199133E-11</v>
      </c>
      <c r="L59" s="53">
        <v>6.6249867500397561E-2</v>
      </c>
    </row>
    <row r="60" spans="1:12" x14ac:dyDescent="0.25">
      <c r="A60" s="52" t="s">
        <v>1862</v>
      </c>
      <c r="B60" s="29" t="s">
        <v>2156</v>
      </c>
      <c r="C60" s="1" t="s">
        <v>114</v>
      </c>
      <c r="D60" s="1">
        <v>-0.65</v>
      </c>
      <c r="E60" s="1">
        <v>0.26</v>
      </c>
      <c r="F60" s="1">
        <v>0.1353352832366127</v>
      </c>
      <c r="G60" s="1">
        <v>0.67070574192262478</v>
      </c>
      <c r="H60" s="53">
        <v>-0.51</v>
      </c>
      <c r="I60" s="53">
        <v>0.24</v>
      </c>
      <c r="J60" s="53">
        <v>0.22313016014842982</v>
      </c>
      <c r="K60" s="53">
        <v>0.65960406991246356</v>
      </c>
      <c r="L60" s="53">
        <v>-0.39566339326095507</v>
      </c>
    </row>
    <row r="61" spans="1:12" x14ac:dyDescent="0.25">
      <c r="A61" s="52">
        <v>2110</v>
      </c>
      <c r="B61" s="29" t="s">
        <v>349</v>
      </c>
      <c r="C61" s="1" t="s">
        <v>113</v>
      </c>
      <c r="D61" s="1">
        <v>-0.34</v>
      </c>
      <c r="E61" s="1">
        <v>0.43</v>
      </c>
      <c r="F61" s="1">
        <v>0.67032004603563933</v>
      </c>
      <c r="G61" s="1">
        <v>0.95290690586911997</v>
      </c>
      <c r="H61" s="53">
        <v>-0.51</v>
      </c>
      <c r="I61" s="53">
        <v>0.17</v>
      </c>
      <c r="J61" s="53">
        <v>2.855128260269682E-19</v>
      </c>
      <c r="K61" s="53">
        <v>6.4145214914058854E-18</v>
      </c>
      <c r="L61" s="53">
        <v>0.36765888937108915</v>
      </c>
    </row>
    <row r="62" spans="1:12" x14ac:dyDescent="0.25">
      <c r="A62" s="52" t="s">
        <v>1687</v>
      </c>
      <c r="B62" s="29" t="s">
        <v>2141</v>
      </c>
      <c r="C62" s="1" t="s">
        <v>131</v>
      </c>
      <c r="D62" s="1">
        <v>-0.28999999999999998</v>
      </c>
      <c r="E62" s="1">
        <v>0.92</v>
      </c>
      <c r="F62" s="1">
        <v>5.9306741002600187E-31</v>
      </c>
      <c r="G62" s="1">
        <v>9.9931858589381312E-29</v>
      </c>
      <c r="H62" s="53">
        <v>-0.51</v>
      </c>
      <c r="I62" s="53">
        <v>0.24</v>
      </c>
      <c r="J62" s="53">
        <v>0.22313016014842982</v>
      </c>
      <c r="K62" s="53">
        <v>0.65960406991246356</v>
      </c>
      <c r="L62" s="53">
        <v>0.23138673905141924</v>
      </c>
    </row>
    <row r="63" spans="1:12" x14ac:dyDescent="0.25">
      <c r="A63" s="52">
        <v>845</v>
      </c>
      <c r="B63" s="29" t="s">
        <v>1226</v>
      </c>
      <c r="C63" s="1" t="s">
        <v>114</v>
      </c>
      <c r="D63" s="1">
        <v>-0.2</v>
      </c>
      <c r="E63" s="1">
        <v>0.44</v>
      </c>
      <c r="F63" s="1">
        <v>0.90483741803595952</v>
      </c>
      <c r="G63" s="1">
        <v>0.95290690586911997</v>
      </c>
      <c r="H63" s="53">
        <v>-0.51</v>
      </c>
      <c r="I63" s="53">
        <v>0.32</v>
      </c>
      <c r="J63" s="53">
        <v>0.49658530379140953</v>
      </c>
      <c r="K63" s="53">
        <v>0.90359142205604182</v>
      </c>
      <c r="L63" s="53">
        <v>0.56979133212270094</v>
      </c>
    </row>
    <row r="64" spans="1:12" x14ac:dyDescent="0.25">
      <c r="A64" s="52" t="s">
        <v>1833</v>
      </c>
      <c r="B64" s="29" t="s">
        <v>1316</v>
      </c>
      <c r="C64" s="1" t="s">
        <v>117</v>
      </c>
      <c r="D64" s="1">
        <v>-0.04</v>
      </c>
      <c r="E64" s="1">
        <v>0.54</v>
      </c>
      <c r="F64" s="1">
        <v>1</v>
      </c>
      <c r="G64" s="1">
        <v>1</v>
      </c>
      <c r="H64" s="53">
        <v>-0.51</v>
      </c>
      <c r="I64" s="53">
        <v>0.31</v>
      </c>
      <c r="J64" s="53">
        <v>0.40656965974059911</v>
      </c>
      <c r="K64" s="53">
        <v>0.90359142205604182</v>
      </c>
      <c r="L64" s="53">
        <v>0.75483139909696206</v>
      </c>
    </row>
    <row r="65" spans="1:12" x14ac:dyDescent="0.25">
      <c r="A65" s="52">
        <v>924</v>
      </c>
      <c r="B65" s="29" t="s">
        <v>941</v>
      </c>
      <c r="C65" s="1" t="s">
        <v>114</v>
      </c>
      <c r="D65" s="1">
        <v>-0.56999999999999995</v>
      </c>
      <c r="E65" s="1">
        <v>0.32</v>
      </c>
      <c r="F65" s="1">
        <v>0.30119421191220214</v>
      </c>
      <c r="G65" s="1">
        <v>0.93481296005210668</v>
      </c>
      <c r="H65" s="53">
        <v>-0.5</v>
      </c>
      <c r="I65" s="53">
        <v>0.33</v>
      </c>
      <c r="J65" s="53">
        <v>0.49658530379140953</v>
      </c>
      <c r="K65" s="53">
        <v>0.90359142205604182</v>
      </c>
      <c r="L65" s="53">
        <v>-0.15228190164113273</v>
      </c>
    </row>
    <row r="66" spans="1:12" x14ac:dyDescent="0.25">
      <c r="A66" s="52" t="s">
        <v>1882</v>
      </c>
      <c r="B66" s="29" t="s">
        <v>460</v>
      </c>
      <c r="C66" s="1" t="s">
        <v>121</v>
      </c>
      <c r="D66" s="1">
        <v>-0.19</v>
      </c>
      <c r="E66" s="1">
        <v>0.26</v>
      </c>
      <c r="F66" s="1">
        <v>6.7553877519384439E-4</v>
      </c>
      <c r="G66" s="1">
        <v>8.4317247126046505E-3</v>
      </c>
      <c r="H66" s="53">
        <v>0.51</v>
      </c>
      <c r="I66" s="53">
        <v>0.21</v>
      </c>
      <c r="J66" s="53">
        <v>9.2136008345661349E-8</v>
      </c>
      <c r="K66" s="53">
        <v>6.8999632916639728E-7</v>
      </c>
      <c r="L66" s="53">
        <v>-2.0944570236254041</v>
      </c>
    </row>
    <row r="67" spans="1:12" x14ac:dyDescent="0.25">
      <c r="A67" s="52" t="s">
        <v>1778</v>
      </c>
      <c r="B67" s="29" t="s">
        <v>2100</v>
      </c>
      <c r="C67" s="1" t="s">
        <v>124</v>
      </c>
      <c r="D67" s="1">
        <v>-0.56999999999999995</v>
      </c>
      <c r="E67" s="1">
        <v>0.32</v>
      </c>
      <c r="F67" s="1">
        <v>0.30119421191220214</v>
      </c>
      <c r="G67" s="1">
        <v>0.93481296005210668</v>
      </c>
      <c r="H67" s="53">
        <v>-0.49</v>
      </c>
      <c r="I67" s="53">
        <v>0.36</v>
      </c>
      <c r="J67" s="53">
        <v>0.44932896411722156</v>
      </c>
      <c r="K67" s="53">
        <v>0.90359142205604182</v>
      </c>
      <c r="L67" s="53">
        <v>-0.16609095970747986</v>
      </c>
    </row>
    <row r="68" spans="1:12" x14ac:dyDescent="0.25">
      <c r="A68" s="52" t="s">
        <v>1836</v>
      </c>
      <c r="B68" s="29" t="s">
        <v>2109</v>
      </c>
      <c r="C68" s="1" t="s">
        <v>117</v>
      </c>
      <c r="D68" s="1">
        <v>-0.39</v>
      </c>
      <c r="E68" s="1">
        <v>0.38</v>
      </c>
      <c r="F68" s="1">
        <v>0.60653065971263342</v>
      </c>
      <c r="G68" s="1">
        <v>0.95290690586911997</v>
      </c>
      <c r="H68" s="53">
        <v>-0.49</v>
      </c>
      <c r="I68" s="53">
        <v>0.33</v>
      </c>
      <c r="J68" s="53">
        <v>0.40656965974059911</v>
      </c>
      <c r="K68" s="53">
        <v>0.90359142205604182</v>
      </c>
      <c r="L68" s="53">
        <v>0.19869292589280088</v>
      </c>
    </row>
    <row r="69" spans="1:12" x14ac:dyDescent="0.25">
      <c r="A69" s="52">
        <v>136</v>
      </c>
      <c r="B69" s="29" t="s">
        <v>2044</v>
      </c>
      <c r="C69" s="1" t="s">
        <v>114</v>
      </c>
      <c r="D69" s="1">
        <v>-0.26</v>
      </c>
      <c r="E69" s="1">
        <v>0.46</v>
      </c>
      <c r="F69" s="1">
        <v>0.81873075307798182</v>
      </c>
      <c r="G69" s="1">
        <v>0.95290690586911997</v>
      </c>
      <c r="H69" s="53">
        <v>-0.49</v>
      </c>
      <c r="I69" s="53">
        <v>0.3</v>
      </c>
      <c r="J69" s="53">
        <v>0.49658530379140953</v>
      </c>
      <c r="K69" s="53">
        <v>0.90359142205604182</v>
      </c>
      <c r="L69" s="53">
        <v>0.41880529841930708</v>
      </c>
    </row>
    <row r="70" spans="1:12" x14ac:dyDescent="0.25">
      <c r="A70" s="52">
        <v>20018</v>
      </c>
      <c r="B70" s="29" t="s">
        <v>2032</v>
      </c>
      <c r="C70" s="1" t="s">
        <v>127</v>
      </c>
      <c r="D70" s="1">
        <v>0.2</v>
      </c>
      <c r="E70" s="1">
        <v>0.14000000000000001</v>
      </c>
      <c r="F70" s="1">
        <v>2.7394448187683684E-3</v>
      </c>
      <c r="G70" s="1">
        <v>2.8849778247654379E-2</v>
      </c>
      <c r="H70" s="53">
        <v>-0.56999999999999995</v>
      </c>
      <c r="I70" s="53">
        <v>0.27</v>
      </c>
      <c r="J70" s="53">
        <v>0.33287108369807955</v>
      </c>
      <c r="K70" s="53">
        <v>0.83094485337965041</v>
      </c>
      <c r="L70" s="53">
        <v>2.5317444045025019</v>
      </c>
    </row>
    <row r="71" spans="1:12" x14ac:dyDescent="0.25">
      <c r="A71" s="52">
        <v>1200</v>
      </c>
      <c r="B71" s="29" t="s">
        <v>1403</v>
      </c>
      <c r="C71" s="1" t="s">
        <v>114</v>
      </c>
      <c r="D71" s="1">
        <v>-0.56999999999999995</v>
      </c>
      <c r="E71" s="1">
        <v>0.28999999999999998</v>
      </c>
      <c r="F71" s="1">
        <v>0.33287108369807955</v>
      </c>
      <c r="G71" s="1">
        <v>0.93481296005210668</v>
      </c>
      <c r="H71" s="53">
        <v>-0.48</v>
      </c>
      <c r="I71" s="53">
        <v>0.19</v>
      </c>
      <c r="J71" s="53">
        <v>4.450708726084717E-36</v>
      </c>
      <c r="K71" s="53">
        <v>4.9996294689684988E-34</v>
      </c>
      <c r="L71" s="53">
        <v>-0.25959138504199236</v>
      </c>
    </row>
    <row r="72" spans="1:12" x14ac:dyDescent="0.25">
      <c r="A72" s="52">
        <v>2149</v>
      </c>
      <c r="B72" s="29" t="s">
        <v>2041</v>
      </c>
      <c r="C72" s="1" t="s">
        <v>114</v>
      </c>
      <c r="D72" s="1">
        <v>-0.34</v>
      </c>
      <c r="E72" s="1">
        <v>0.27</v>
      </c>
      <c r="F72" s="1">
        <v>0.67032004603563933</v>
      </c>
      <c r="G72" s="1">
        <v>0.95290690586911997</v>
      </c>
      <c r="H72" s="53">
        <v>-0.48</v>
      </c>
      <c r="I72" s="53">
        <v>0.36</v>
      </c>
      <c r="J72" s="53">
        <v>0.44932896411722156</v>
      </c>
      <c r="K72" s="53">
        <v>0.90359142205604182</v>
      </c>
      <c r="L72" s="53">
        <v>0.31111111111111101</v>
      </c>
    </row>
    <row r="73" spans="1:12" x14ac:dyDescent="0.25">
      <c r="A73" s="52">
        <v>884</v>
      </c>
      <c r="B73" s="29" t="s">
        <v>457</v>
      </c>
      <c r="C73" s="1" t="s">
        <v>114</v>
      </c>
      <c r="D73" s="1">
        <v>-0.27</v>
      </c>
      <c r="E73" s="1">
        <v>0.48</v>
      </c>
      <c r="F73" s="1">
        <v>0.67032004603563933</v>
      </c>
      <c r="G73" s="1">
        <v>0.95290690586911997</v>
      </c>
      <c r="H73" s="53">
        <v>-0.48</v>
      </c>
      <c r="I73" s="53">
        <v>0.3</v>
      </c>
      <c r="J73" s="53">
        <v>0.54881163609402639</v>
      </c>
      <c r="K73" s="53">
        <v>0.90359142205604182</v>
      </c>
      <c r="L73" s="53">
        <v>0.37099925800222594</v>
      </c>
    </row>
    <row r="74" spans="1:12" x14ac:dyDescent="0.25">
      <c r="A74" s="52" t="s">
        <v>1761</v>
      </c>
      <c r="B74" s="29" t="s">
        <v>2125</v>
      </c>
      <c r="C74" s="1" t="s">
        <v>114</v>
      </c>
      <c r="D74" s="1">
        <v>0.06</v>
      </c>
      <c r="E74" s="1">
        <v>0.57999999999999996</v>
      </c>
      <c r="F74" s="1">
        <v>0.81873075307798182</v>
      </c>
      <c r="G74" s="1">
        <v>0.95290690586911997</v>
      </c>
      <c r="H74" s="53">
        <v>-0.48</v>
      </c>
      <c r="I74" s="53">
        <v>0.1</v>
      </c>
      <c r="J74" s="53">
        <v>1.8315638888734179E-2</v>
      </c>
      <c r="K74" s="53">
        <v>6.9352475342735032E-2</v>
      </c>
      <c r="L74" s="53">
        <v>0.91749734914128966</v>
      </c>
    </row>
    <row r="75" spans="1:12" x14ac:dyDescent="0.25">
      <c r="A75" s="52" t="s">
        <v>1695</v>
      </c>
      <c r="B75" s="29" t="s">
        <v>2199</v>
      </c>
      <c r="C75" s="1" t="s">
        <v>123</v>
      </c>
      <c r="D75" s="1">
        <v>0.16</v>
      </c>
      <c r="E75" s="1">
        <v>0.5</v>
      </c>
      <c r="F75" s="1">
        <v>0.33287108369807955</v>
      </c>
      <c r="G75" s="1">
        <v>0.93481296005210668</v>
      </c>
      <c r="H75" s="53">
        <v>-0.48</v>
      </c>
      <c r="I75" s="53">
        <v>0.27</v>
      </c>
      <c r="J75" s="53">
        <v>0.44932896411722156</v>
      </c>
      <c r="K75" s="53">
        <v>0.90359142205604182</v>
      </c>
      <c r="L75" s="53">
        <v>1.1262789090012064</v>
      </c>
    </row>
    <row r="76" spans="1:12" x14ac:dyDescent="0.25">
      <c r="A76" s="52" t="s">
        <v>1827</v>
      </c>
      <c r="B76" s="29" t="s">
        <v>2073</v>
      </c>
      <c r="C76" s="1" t="s">
        <v>115</v>
      </c>
      <c r="D76" s="1">
        <v>-0.48</v>
      </c>
      <c r="E76" s="1">
        <v>0.2</v>
      </c>
      <c r="F76" s="1">
        <v>4.5635263679039938E-7</v>
      </c>
      <c r="G76" s="1">
        <v>1.0985059899883184E-5</v>
      </c>
      <c r="H76" s="53">
        <v>-0.47</v>
      </c>
      <c r="I76" s="53">
        <v>0.39</v>
      </c>
      <c r="J76" s="53">
        <v>0.40656965974059911</v>
      </c>
      <c r="K76" s="53">
        <v>0.90359142205604182</v>
      </c>
      <c r="L76" s="53">
        <v>-2.2815832379813789E-2</v>
      </c>
    </row>
    <row r="77" spans="1:12" x14ac:dyDescent="0.25">
      <c r="A77" s="52">
        <v>4291</v>
      </c>
      <c r="B77" s="29" t="s">
        <v>2046</v>
      </c>
      <c r="C77" s="1" t="s">
        <v>127</v>
      </c>
      <c r="D77" s="1">
        <v>-7.0000000000000007E-2</v>
      </c>
      <c r="E77" s="1">
        <v>0.52</v>
      </c>
      <c r="F77" s="1">
        <v>1</v>
      </c>
      <c r="G77" s="1">
        <v>1</v>
      </c>
      <c r="H77" s="53">
        <v>-0.47</v>
      </c>
      <c r="I77" s="53">
        <v>0.31</v>
      </c>
      <c r="J77" s="53">
        <v>0.54881163609402639</v>
      </c>
      <c r="K77" s="53">
        <v>0.90359142205604182</v>
      </c>
      <c r="L77" s="53">
        <v>0.66072844169889478</v>
      </c>
    </row>
    <row r="78" spans="1:12" x14ac:dyDescent="0.25">
      <c r="A78" s="52">
        <v>20479</v>
      </c>
      <c r="B78" s="29" t="s">
        <v>2049</v>
      </c>
      <c r="C78" s="1" t="s">
        <v>113</v>
      </c>
      <c r="D78" s="1">
        <v>-0.79</v>
      </c>
      <c r="E78" s="1">
        <v>0.08</v>
      </c>
      <c r="F78" s="1">
        <v>5.2837037777050415E-25</v>
      </c>
      <c r="G78" s="1">
        <v>4.4515204327164976E-23</v>
      </c>
      <c r="H78" s="53">
        <v>0.88</v>
      </c>
      <c r="I78" s="53">
        <v>0.11</v>
      </c>
      <c r="J78" s="53">
        <v>1.3780655548945718E-8</v>
      </c>
      <c r="K78" s="53">
        <v>1.2900224777763075E-7</v>
      </c>
      <c r="L78" s="53">
        <v>-12.278084188966588</v>
      </c>
    </row>
    <row r="79" spans="1:12" x14ac:dyDescent="0.25">
      <c r="A79" s="52">
        <v>4581</v>
      </c>
      <c r="B79" s="29" t="s">
        <v>1256</v>
      </c>
      <c r="C79" s="1" t="s">
        <v>113</v>
      </c>
      <c r="D79" s="1">
        <v>-0.16</v>
      </c>
      <c r="E79" s="1">
        <v>0.26</v>
      </c>
      <c r="F79" s="1">
        <v>0.49658530379140953</v>
      </c>
      <c r="G79" s="1">
        <v>0.95290690586911997</v>
      </c>
      <c r="H79" s="53">
        <v>-0.46</v>
      </c>
      <c r="I79" s="53">
        <v>0.13</v>
      </c>
      <c r="J79" s="53">
        <v>3.7266531720786709E-6</v>
      </c>
      <c r="K79" s="53">
        <v>2.4151579211356001E-5</v>
      </c>
      <c r="L79" s="53">
        <v>1.0320313742306724</v>
      </c>
    </row>
    <row r="80" spans="1:12" x14ac:dyDescent="0.25">
      <c r="A80" s="52" t="s">
        <v>1828</v>
      </c>
      <c r="B80" s="29" t="s">
        <v>416</v>
      </c>
      <c r="C80" s="1" t="s">
        <v>117</v>
      </c>
      <c r="D80" s="1">
        <v>-0.48</v>
      </c>
      <c r="E80" s="1">
        <v>0.38</v>
      </c>
      <c r="F80" s="1">
        <v>0.36787944117144233</v>
      </c>
      <c r="G80" s="1">
        <v>0.95290690586911997</v>
      </c>
      <c r="H80" s="53">
        <v>-0.45</v>
      </c>
      <c r="I80" s="53">
        <v>0.37</v>
      </c>
      <c r="J80" s="53">
        <v>0.49658530379140953</v>
      </c>
      <c r="K80" s="53">
        <v>0.90359142205604182</v>
      </c>
      <c r="L80" s="53">
        <v>-5.6563514850377992E-2</v>
      </c>
    </row>
    <row r="81" spans="1:12" x14ac:dyDescent="0.25">
      <c r="A81" s="52">
        <v>1050</v>
      </c>
      <c r="B81" s="29" t="s">
        <v>335</v>
      </c>
      <c r="C81" s="1" t="s">
        <v>114</v>
      </c>
      <c r="D81" s="1">
        <v>-0.27</v>
      </c>
      <c r="E81" s="1">
        <v>0.27</v>
      </c>
      <c r="F81" s="1">
        <v>0.74081822068171788</v>
      </c>
      <c r="G81" s="1">
        <v>0.95290690586911997</v>
      </c>
      <c r="H81" s="53">
        <v>-0.45</v>
      </c>
      <c r="I81" s="53">
        <v>0.36</v>
      </c>
      <c r="J81" s="53">
        <v>0.54881163609402639</v>
      </c>
      <c r="K81" s="53">
        <v>0.90359142205604182</v>
      </c>
      <c r="L81" s="53">
        <v>0.39999999999999997</v>
      </c>
    </row>
    <row r="82" spans="1:12" x14ac:dyDescent="0.25">
      <c r="A82" s="52">
        <v>1558</v>
      </c>
      <c r="B82" s="29" t="s">
        <v>2047</v>
      </c>
      <c r="C82" s="1" t="s">
        <v>120</v>
      </c>
      <c r="D82" s="1">
        <v>0.24</v>
      </c>
      <c r="E82" s="1">
        <v>0.49</v>
      </c>
      <c r="F82" s="1">
        <v>0.74081822068171788</v>
      </c>
      <c r="G82" s="1">
        <v>0.95290690586911997</v>
      </c>
      <c r="H82" s="53">
        <v>-0.45</v>
      </c>
      <c r="I82" s="53">
        <v>0.34</v>
      </c>
      <c r="J82" s="53">
        <v>0.60653065971263342</v>
      </c>
      <c r="K82" s="53">
        <v>0.90359142205604182</v>
      </c>
      <c r="L82" s="53">
        <v>1.1569302007715969</v>
      </c>
    </row>
    <row r="83" spans="1:12" x14ac:dyDescent="0.25">
      <c r="A83" s="52" t="s">
        <v>1830</v>
      </c>
      <c r="B83" s="29" t="s">
        <v>416</v>
      </c>
      <c r="C83" s="1" t="s">
        <v>117</v>
      </c>
      <c r="D83" s="1">
        <v>-0.77</v>
      </c>
      <c r="E83" s="1">
        <v>0.36</v>
      </c>
      <c r="F83" s="1">
        <v>2.029430636295734E-3</v>
      </c>
      <c r="G83" s="1">
        <v>2.3583383601091804E-2</v>
      </c>
      <c r="H83" s="53">
        <v>-0.44</v>
      </c>
      <c r="I83" s="53">
        <v>0.37</v>
      </c>
      <c r="J83" s="53">
        <v>0.49658530379140953</v>
      </c>
      <c r="K83" s="53">
        <v>0.90359142205604182</v>
      </c>
      <c r="L83" s="53">
        <v>-0.63924204648649929</v>
      </c>
    </row>
    <row r="84" spans="1:12" x14ac:dyDescent="0.25">
      <c r="A84" s="52">
        <v>1070</v>
      </c>
      <c r="B84" s="29" t="s">
        <v>713</v>
      </c>
      <c r="C84" s="1" t="s">
        <v>114</v>
      </c>
      <c r="D84" s="1">
        <v>-0.04</v>
      </c>
      <c r="E84" s="1">
        <v>0.57999999999999996</v>
      </c>
      <c r="F84" s="1">
        <v>0.81873075307798182</v>
      </c>
      <c r="G84" s="1">
        <v>0.95290690586911997</v>
      </c>
      <c r="H84" s="53">
        <v>-0.44</v>
      </c>
      <c r="I84" s="53">
        <v>0.34</v>
      </c>
      <c r="J84" s="53">
        <v>0.33287108369807955</v>
      </c>
      <c r="K84" s="53">
        <v>0.83094485337965041</v>
      </c>
      <c r="L84" s="53">
        <v>0.59496411730872967</v>
      </c>
    </row>
    <row r="85" spans="1:12" x14ac:dyDescent="0.25">
      <c r="A85" s="52" t="s">
        <v>1756</v>
      </c>
      <c r="B85" s="29" t="s">
        <v>1603</v>
      </c>
      <c r="C85" s="1" t="s">
        <v>114</v>
      </c>
      <c r="D85" s="1">
        <v>0.57999999999999996</v>
      </c>
      <c r="E85" s="1">
        <v>0.26</v>
      </c>
      <c r="F85" s="1">
        <v>0.20189651799465538</v>
      </c>
      <c r="G85" s="1">
        <v>0.87229649441280599</v>
      </c>
      <c r="H85" s="53">
        <v>-0.44</v>
      </c>
      <c r="I85" s="53">
        <v>0.34</v>
      </c>
      <c r="J85" s="53">
        <v>0.67032004603563933</v>
      </c>
      <c r="K85" s="53">
        <v>0.90359142205604182</v>
      </c>
      <c r="L85" s="53">
        <v>2.3830734989315885</v>
      </c>
    </row>
    <row r="86" spans="1:12" x14ac:dyDescent="0.25">
      <c r="A86" s="52" t="s">
        <v>1711</v>
      </c>
      <c r="B86" s="29" t="s">
        <v>2095</v>
      </c>
      <c r="C86" s="1" t="s">
        <v>124</v>
      </c>
      <c r="D86" s="1">
        <v>-0.6</v>
      </c>
      <c r="E86" s="1">
        <v>0.26</v>
      </c>
      <c r="F86" s="1">
        <v>0.22313016014842982</v>
      </c>
      <c r="G86" s="1">
        <v>0.91701053621976647</v>
      </c>
      <c r="H86" s="53">
        <v>-0.43</v>
      </c>
      <c r="I86" s="53">
        <v>0.4</v>
      </c>
      <c r="J86" s="53">
        <v>0.49658530379140953</v>
      </c>
      <c r="K86" s="53">
        <v>0.90359142205604182</v>
      </c>
      <c r="L86" s="53">
        <v>-0.35633853692777073</v>
      </c>
    </row>
    <row r="87" spans="1:12" x14ac:dyDescent="0.25">
      <c r="A87" s="52" t="s">
        <v>1815</v>
      </c>
      <c r="B87" s="29" t="s">
        <v>324</v>
      </c>
      <c r="C87" s="1" t="s">
        <v>117</v>
      </c>
      <c r="D87" s="1">
        <v>-0.24</v>
      </c>
      <c r="E87" s="1">
        <v>0.46</v>
      </c>
      <c r="F87" s="1">
        <v>0.81873075307798182</v>
      </c>
      <c r="G87" s="1">
        <v>0.95290690586911997</v>
      </c>
      <c r="H87" s="53">
        <v>-0.43</v>
      </c>
      <c r="I87" s="53">
        <v>0.39</v>
      </c>
      <c r="J87" s="53">
        <v>0.49658530379140953</v>
      </c>
      <c r="K87" s="53">
        <v>0.90359142205604182</v>
      </c>
      <c r="L87" s="53">
        <v>0.31505178925815502</v>
      </c>
    </row>
    <row r="88" spans="1:12" x14ac:dyDescent="0.25">
      <c r="A88" s="52" t="s">
        <v>1794</v>
      </c>
      <c r="B88" s="29" t="s">
        <v>403</v>
      </c>
      <c r="C88" s="1" t="s">
        <v>118</v>
      </c>
      <c r="D88" s="1">
        <v>-0.06</v>
      </c>
      <c r="E88" s="1">
        <v>0.57999999999999996</v>
      </c>
      <c r="F88" s="1">
        <v>0.81873075307798182</v>
      </c>
      <c r="G88" s="1">
        <v>0.95290690586911997</v>
      </c>
      <c r="H88" s="53">
        <v>-0.43</v>
      </c>
      <c r="I88" s="53">
        <v>0.19</v>
      </c>
      <c r="J88" s="53">
        <v>5.5023220056407231E-2</v>
      </c>
      <c r="K88" s="53">
        <v>0.18730126423241653</v>
      </c>
      <c r="L88" s="53">
        <v>0.60623162118408991</v>
      </c>
    </row>
    <row r="89" spans="1:12" x14ac:dyDescent="0.25">
      <c r="A89" s="52" t="s">
        <v>1865</v>
      </c>
      <c r="B89" s="29" t="s">
        <v>2174</v>
      </c>
      <c r="C89" s="1" t="s">
        <v>120</v>
      </c>
      <c r="D89" s="1">
        <v>0.28999999999999998</v>
      </c>
      <c r="E89" s="1">
        <v>0.53</v>
      </c>
      <c r="F89" s="1">
        <v>0.11080315836233387</v>
      </c>
      <c r="G89" s="1">
        <v>0.60226878013075025</v>
      </c>
      <c r="H89" s="53">
        <v>-0.43</v>
      </c>
      <c r="I89" s="53">
        <v>0.35</v>
      </c>
      <c r="J89" s="53">
        <v>0.67032004603563933</v>
      </c>
      <c r="K89" s="53">
        <v>0.90359142205604182</v>
      </c>
      <c r="L89" s="53">
        <v>1.1336123000400893</v>
      </c>
    </row>
    <row r="90" spans="1:12" x14ac:dyDescent="0.25">
      <c r="A90" s="52" t="s">
        <v>1788</v>
      </c>
      <c r="B90" s="29" t="s">
        <v>2101</v>
      </c>
      <c r="C90" s="1" t="s">
        <v>117</v>
      </c>
      <c r="D90" s="1">
        <v>-0.48</v>
      </c>
      <c r="E90" s="1">
        <v>0.35</v>
      </c>
      <c r="F90" s="1">
        <v>0.49658530379140953</v>
      </c>
      <c r="G90" s="1">
        <v>0.95290690586911997</v>
      </c>
      <c r="H90" s="53">
        <v>-0.42</v>
      </c>
      <c r="I90" s="53">
        <v>0.35</v>
      </c>
      <c r="J90" s="53">
        <v>0.60653065971263342</v>
      </c>
      <c r="K90" s="53">
        <v>0.90359142205604182</v>
      </c>
      <c r="L90" s="53">
        <v>-0.12121830534626529</v>
      </c>
    </row>
    <row r="91" spans="1:12" x14ac:dyDescent="0.25">
      <c r="A91" s="52" t="s">
        <v>1753</v>
      </c>
      <c r="B91" s="29" t="s">
        <v>2146</v>
      </c>
      <c r="C91" s="1" t="s">
        <v>124</v>
      </c>
      <c r="D91" s="1">
        <v>-0.37</v>
      </c>
      <c r="E91" s="1">
        <v>0.42</v>
      </c>
      <c r="F91" s="1">
        <v>0.67032004603563933</v>
      </c>
      <c r="G91" s="1">
        <v>0.95290690586911997</v>
      </c>
      <c r="H91" s="53">
        <v>-0.42</v>
      </c>
      <c r="I91" s="53">
        <v>0.28000000000000003</v>
      </c>
      <c r="J91" s="53">
        <v>0.49658530379140953</v>
      </c>
      <c r="K91" s="53">
        <v>0.90359142205604182</v>
      </c>
      <c r="L91" s="53">
        <v>9.9053606468790883E-2</v>
      </c>
    </row>
    <row r="92" spans="1:12" x14ac:dyDescent="0.25">
      <c r="A92" s="52" t="s">
        <v>1885</v>
      </c>
      <c r="B92" s="29" t="s">
        <v>498</v>
      </c>
      <c r="C92" s="1" t="s">
        <v>114</v>
      </c>
      <c r="D92" s="1">
        <v>0</v>
      </c>
      <c r="E92" s="1">
        <v>0.57999999999999996</v>
      </c>
      <c r="F92" s="1">
        <v>1</v>
      </c>
      <c r="G92" s="1">
        <v>1</v>
      </c>
      <c r="H92" s="53">
        <v>-0.42</v>
      </c>
      <c r="I92" s="53">
        <v>0.3</v>
      </c>
      <c r="J92" s="53">
        <v>9.0717953289412512E-2</v>
      </c>
      <c r="K92" s="53">
        <v>0.28841462508049071</v>
      </c>
      <c r="L92" s="53">
        <v>0.6431920864232733</v>
      </c>
    </row>
    <row r="93" spans="1:12" x14ac:dyDescent="0.25">
      <c r="A93" s="52" t="s">
        <v>1866</v>
      </c>
      <c r="B93" s="29" t="s">
        <v>461</v>
      </c>
      <c r="C93" s="1" t="s">
        <v>114</v>
      </c>
      <c r="D93" s="1">
        <v>0</v>
      </c>
      <c r="E93" s="1">
        <v>0.56000000000000005</v>
      </c>
      <c r="F93" s="1">
        <v>0.90483741803595952</v>
      </c>
      <c r="G93" s="1">
        <v>0.95290690586911997</v>
      </c>
      <c r="H93" s="53">
        <v>-0.42</v>
      </c>
      <c r="I93" s="53">
        <v>0.16</v>
      </c>
      <c r="J93" s="53">
        <v>4.0867714384640666E-3</v>
      </c>
      <c r="K93" s="53">
        <v>1.8611378037329603E-2</v>
      </c>
      <c r="L93" s="53">
        <v>0.72114296073061734</v>
      </c>
    </row>
    <row r="94" spans="1:12" x14ac:dyDescent="0.25">
      <c r="A94" s="52" t="s">
        <v>1752</v>
      </c>
      <c r="B94" s="29" t="s">
        <v>2212</v>
      </c>
      <c r="C94" s="1" t="s">
        <v>115</v>
      </c>
      <c r="D94" s="1">
        <v>0.05</v>
      </c>
      <c r="E94" s="1">
        <v>0.56999999999999995</v>
      </c>
      <c r="F94" s="1">
        <v>0.81873075307798182</v>
      </c>
      <c r="G94" s="1">
        <v>0.95290690586911997</v>
      </c>
      <c r="H94" s="53">
        <v>-0.42</v>
      </c>
      <c r="I94" s="53">
        <v>0.28000000000000003</v>
      </c>
      <c r="J94" s="53">
        <v>0.49658530379140953</v>
      </c>
      <c r="K94" s="53">
        <v>0.90359142205604182</v>
      </c>
      <c r="L94" s="53">
        <v>0.74008865513260513</v>
      </c>
    </row>
    <row r="95" spans="1:12" x14ac:dyDescent="0.25">
      <c r="A95" s="52" t="s">
        <v>1849</v>
      </c>
      <c r="B95" s="29" t="s">
        <v>302</v>
      </c>
      <c r="C95" s="1" t="s">
        <v>114</v>
      </c>
      <c r="D95" s="1">
        <v>0.09</v>
      </c>
      <c r="E95" s="1">
        <v>0.6</v>
      </c>
      <c r="F95" s="1">
        <v>0.49658530379140953</v>
      </c>
      <c r="G95" s="1">
        <v>0.95290690586911997</v>
      </c>
      <c r="H95" s="53">
        <v>-0.41</v>
      </c>
      <c r="I95" s="53">
        <v>0.33</v>
      </c>
      <c r="J95" s="53">
        <v>0.67032004603563933</v>
      </c>
      <c r="K95" s="53">
        <v>0.90359142205604182</v>
      </c>
      <c r="L95" s="53">
        <v>0.73017992389720576</v>
      </c>
    </row>
    <row r="96" spans="1:12" x14ac:dyDescent="0.25">
      <c r="A96" s="52" t="s">
        <v>1692</v>
      </c>
      <c r="B96" s="29" t="s">
        <v>2105</v>
      </c>
      <c r="C96" s="1" t="s">
        <v>117</v>
      </c>
      <c r="D96" s="1">
        <v>-0.34</v>
      </c>
      <c r="E96" s="1">
        <v>0.28999999999999998</v>
      </c>
      <c r="F96" s="1">
        <v>0.67032004603563933</v>
      </c>
      <c r="G96" s="1">
        <v>0.95290690586911997</v>
      </c>
      <c r="H96" s="53">
        <v>-0.4</v>
      </c>
      <c r="I96" s="53">
        <v>-0.37</v>
      </c>
      <c r="J96" s="53">
        <v>0.67032004603563933</v>
      </c>
      <c r="K96" s="53">
        <v>0.90359142205604182</v>
      </c>
      <c r="L96" s="53">
        <v>0.12763068894345511</v>
      </c>
    </row>
    <row r="97" spans="1:12" x14ac:dyDescent="0.25">
      <c r="A97" s="52" t="s">
        <v>1805</v>
      </c>
      <c r="B97" s="29" t="s">
        <v>2111</v>
      </c>
      <c r="C97" s="1" t="s">
        <v>117</v>
      </c>
      <c r="D97" s="1">
        <v>-0.23</v>
      </c>
      <c r="E97" s="1">
        <v>0.51</v>
      </c>
      <c r="F97" s="1">
        <v>0.60653065971263342</v>
      </c>
      <c r="G97" s="1">
        <v>0.95290690586911997</v>
      </c>
      <c r="H97" s="53">
        <v>-0.4</v>
      </c>
      <c r="I97" s="53">
        <v>0.37</v>
      </c>
      <c r="J97" s="53">
        <v>0.60653065971263342</v>
      </c>
      <c r="K97" s="53">
        <v>0.90359142205604182</v>
      </c>
      <c r="L97" s="53">
        <v>0.26980728265430448</v>
      </c>
    </row>
    <row r="98" spans="1:12" x14ac:dyDescent="0.25">
      <c r="A98" s="52" t="s">
        <v>1880</v>
      </c>
      <c r="B98" s="29" t="s">
        <v>2175</v>
      </c>
      <c r="C98" s="1" t="s">
        <v>120</v>
      </c>
      <c r="D98" s="1">
        <v>-0.02</v>
      </c>
      <c r="E98" s="1">
        <v>0.57999999999999996</v>
      </c>
      <c r="F98" s="1">
        <v>0.90483741803595952</v>
      </c>
      <c r="G98" s="1">
        <v>0.95290690586911997</v>
      </c>
      <c r="H98" s="53">
        <v>-0.4</v>
      </c>
      <c r="I98" s="53">
        <v>0.67</v>
      </c>
      <c r="J98" s="53">
        <v>1.3923891935884977E-12</v>
      </c>
      <c r="K98" s="53">
        <v>1.6758398508547275E-11</v>
      </c>
      <c r="L98" s="53">
        <v>0.42881088190909067</v>
      </c>
    </row>
    <row r="99" spans="1:12" x14ac:dyDescent="0.25">
      <c r="A99" s="52" t="s">
        <v>1688</v>
      </c>
      <c r="B99" s="29" t="s">
        <v>2213</v>
      </c>
      <c r="C99" s="1" t="s">
        <v>118</v>
      </c>
      <c r="D99" s="1">
        <v>0.13</v>
      </c>
      <c r="E99" s="1">
        <v>0.56000000000000005</v>
      </c>
      <c r="F99" s="1">
        <v>0.67032004603563933</v>
      </c>
      <c r="G99" s="1">
        <v>0.95290690586911997</v>
      </c>
      <c r="H99" s="53">
        <v>-0.4</v>
      </c>
      <c r="I99" s="53">
        <v>0.37</v>
      </c>
      <c r="J99" s="53">
        <v>0.67032004603563933</v>
      </c>
      <c r="K99" s="53">
        <v>0.90359142205604182</v>
      </c>
      <c r="L99" s="53">
        <v>0.78963878562587464</v>
      </c>
    </row>
    <row r="100" spans="1:12" x14ac:dyDescent="0.25">
      <c r="A100" s="52" t="s">
        <v>1831</v>
      </c>
      <c r="B100" s="29" t="s">
        <v>2102</v>
      </c>
      <c r="C100" s="1" t="s">
        <v>117</v>
      </c>
      <c r="D100" s="1">
        <v>-0.43</v>
      </c>
      <c r="E100" s="1">
        <v>0.35</v>
      </c>
      <c r="F100" s="1">
        <v>0.74081822068171788</v>
      </c>
      <c r="G100" s="1">
        <v>0.95290690586911997</v>
      </c>
      <c r="H100" s="53">
        <v>-0.39</v>
      </c>
      <c r="I100" s="53">
        <v>0.44</v>
      </c>
      <c r="J100" s="53">
        <v>0.44932896411722156</v>
      </c>
      <c r="K100" s="53">
        <v>0.90359142205604182</v>
      </c>
      <c r="L100" s="53">
        <v>-7.1145550379604378E-2</v>
      </c>
    </row>
    <row r="101" spans="1:12" x14ac:dyDescent="0.25">
      <c r="A101" s="52" t="s">
        <v>1748</v>
      </c>
      <c r="B101" s="29" t="s">
        <v>2104</v>
      </c>
      <c r="C101" s="1" t="s">
        <v>117</v>
      </c>
      <c r="D101" s="1">
        <v>-0.34</v>
      </c>
      <c r="E101" s="1">
        <v>0.37</v>
      </c>
      <c r="F101" s="1">
        <v>0.81873075307798182</v>
      </c>
      <c r="G101" s="1">
        <v>0.95290690586911997</v>
      </c>
      <c r="H101" s="53">
        <v>-0.39</v>
      </c>
      <c r="I101" s="53">
        <v>0.4</v>
      </c>
      <c r="J101" s="53">
        <v>0.60653065971263342</v>
      </c>
      <c r="K101" s="53">
        <v>0.90359142205604182</v>
      </c>
      <c r="L101" s="53">
        <v>9.176242994830093E-2</v>
      </c>
    </row>
    <row r="102" spans="1:12" x14ac:dyDescent="0.25">
      <c r="A102" s="52" t="s">
        <v>1673</v>
      </c>
      <c r="B102" s="29" t="s">
        <v>2117</v>
      </c>
      <c r="C102" s="1" t="s">
        <v>124</v>
      </c>
      <c r="D102" s="1">
        <v>-0.24</v>
      </c>
      <c r="E102" s="1">
        <v>0.14000000000000001</v>
      </c>
      <c r="F102" s="1">
        <v>0.40656965974059911</v>
      </c>
      <c r="G102" s="1">
        <v>0.95290690586911997</v>
      </c>
      <c r="H102" s="53">
        <v>-0.39</v>
      </c>
      <c r="I102" s="53">
        <v>0.33</v>
      </c>
      <c r="J102" s="53">
        <v>0.60653065971263342</v>
      </c>
      <c r="K102" s="53">
        <v>0.90359142205604182</v>
      </c>
      <c r="L102" s="53">
        <v>0.41844626448875305</v>
      </c>
    </row>
    <row r="103" spans="1:12" x14ac:dyDescent="0.25">
      <c r="A103" s="52">
        <v>816</v>
      </c>
      <c r="B103" s="29" t="s">
        <v>511</v>
      </c>
      <c r="C103" s="1" t="s">
        <v>114</v>
      </c>
      <c r="D103" s="1">
        <v>-0.17</v>
      </c>
      <c r="E103" s="1">
        <v>0.51</v>
      </c>
      <c r="F103" s="1">
        <v>0.74081822068171788</v>
      </c>
      <c r="G103" s="1">
        <v>0.95290690586911997</v>
      </c>
      <c r="H103" s="53">
        <v>-0.39</v>
      </c>
      <c r="I103" s="53">
        <v>0.33</v>
      </c>
      <c r="J103" s="53">
        <v>0.60653065971263342</v>
      </c>
      <c r="K103" s="53">
        <v>0.90359142205604182</v>
      </c>
      <c r="L103" s="53">
        <v>0.36216751877151615</v>
      </c>
    </row>
    <row r="104" spans="1:12" x14ac:dyDescent="0.25">
      <c r="A104" s="52" t="s">
        <v>1832</v>
      </c>
      <c r="B104" s="29" t="s">
        <v>2168</v>
      </c>
      <c r="C104" s="1" t="s">
        <v>114</v>
      </c>
      <c r="D104" s="1">
        <v>0.4</v>
      </c>
      <c r="E104" s="1">
        <v>0.55000000000000004</v>
      </c>
      <c r="F104" s="1">
        <v>3.4513877443742162E-15</v>
      </c>
      <c r="G104" s="1">
        <v>1.9385294497568516E-13</v>
      </c>
      <c r="H104" s="53">
        <v>-0.49</v>
      </c>
      <c r="I104" s="53">
        <v>0.33</v>
      </c>
      <c r="J104" s="53">
        <v>0.54881163609402639</v>
      </c>
      <c r="K104" s="53">
        <v>0.90359142205604182</v>
      </c>
      <c r="L104" s="53">
        <v>1.3875794616075714</v>
      </c>
    </row>
    <row r="105" spans="1:12" x14ac:dyDescent="0.25">
      <c r="A105" s="52" t="s">
        <v>1807</v>
      </c>
      <c r="B105" s="29" t="s">
        <v>2135</v>
      </c>
      <c r="C105" s="1" t="s">
        <v>124</v>
      </c>
      <c r="D105" s="1">
        <v>-0.56000000000000005</v>
      </c>
      <c r="E105" s="1">
        <v>0.28999999999999998</v>
      </c>
      <c r="F105" s="1">
        <v>0.33287108369807955</v>
      </c>
      <c r="G105" s="1">
        <v>0.93481296005210668</v>
      </c>
      <c r="H105" s="53">
        <v>-0.38</v>
      </c>
      <c r="I105" s="53">
        <v>0.05</v>
      </c>
      <c r="J105" s="53">
        <v>4.1399377187851668E-8</v>
      </c>
      <c r="K105" s="53">
        <v>3.3218071695966695E-7</v>
      </c>
      <c r="L105" s="53">
        <v>-0.61166489942752655</v>
      </c>
    </row>
    <row r="106" spans="1:12" x14ac:dyDescent="0.25">
      <c r="A106" s="52" t="s">
        <v>1835</v>
      </c>
      <c r="B106" s="29" t="s">
        <v>2160</v>
      </c>
      <c r="C106" s="1" t="s">
        <v>114</v>
      </c>
      <c r="D106" s="1">
        <v>-0.43</v>
      </c>
      <c r="E106" s="1">
        <v>0.34</v>
      </c>
      <c r="F106" s="1">
        <v>0.60653065971263342</v>
      </c>
      <c r="G106" s="1">
        <v>0.95290690586911997</v>
      </c>
      <c r="H106" s="53">
        <v>-0.38</v>
      </c>
      <c r="I106" s="53">
        <v>0.25</v>
      </c>
      <c r="J106" s="53">
        <v>6.7205512739749756E-2</v>
      </c>
      <c r="K106" s="53">
        <v>0.22424017617124423</v>
      </c>
      <c r="L106" s="53">
        <v>-0.11847809009550359</v>
      </c>
    </row>
    <row r="107" spans="1:12" x14ac:dyDescent="0.25">
      <c r="A107" s="52" t="s">
        <v>1727</v>
      </c>
      <c r="B107" s="29" t="s">
        <v>322</v>
      </c>
      <c r="C107" s="1" t="s">
        <v>127</v>
      </c>
      <c r="D107" s="1">
        <v>0.01</v>
      </c>
      <c r="E107" s="1">
        <v>0.28000000000000003</v>
      </c>
      <c r="F107" s="1">
        <v>0.27253179303401259</v>
      </c>
      <c r="G107" s="1">
        <v>0.93481296005210668</v>
      </c>
      <c r="H107" s="53">
        <v>-0.38</v>
      </c>
      <c r="I107" s="53">
        <v>0.45</v>
      </c>
      <c r="J107" s="53">
        <v>0.44932896411722156</v>
      </c>
      <c r="K107" s="53">
        <v>0.90359142205604182</v>
      </c>
      <c r="L107" s="53">
        <v>0.73584905660377353</v>
      </c>
    </row>
    <row r="108" spans="1:12" x14ac:dyDescent="0.25">
      <c r="A108" s="52" t="s">
        <v>1755</v>
      </c>
      <c r="B108" s="29" t="s">
        <v>2089</v>
      </c>
      <c r="C108" s="1" t="s">
        <v>115</v>
      </c>
      <c r="D108" s="1">
        <v>-0.68</v>
      </c>
      <c r="E108" s="1">
        <v>0.24</v>
      </c>
      <c r="F108" s="1">
        <v>3.6883167401240015E-2</v>
      </c>
      <c r="G108" s="1">
        <v>0.2485925482843577</v>
      </c>
      <c r="H108" s="53">
        <v>-0.37</v>
      </c>
      <c r="I108" s="53">
        <v>0.38</v>
      </c>
      <c r="J108" s="53">
        <v>0.74081822068171788</v>
      </c>
      <c r="K108" s="53">
        <v>0.92123930476772919</v>
      </c>
      <c r="L108" s="53">
        <v>-0.68974094720947654</v>
      </c>
    </row>
    <row r="109" spans="1:12" x14ac:dyDescent="0.25">
      <c r="A109" s="52" t="s">
        <v>1803</v>
      </c>
      <c r="B109" s="29" t="s">
        <v>2157</v>
      </c>
      <c r="C109" s="1" t="s">
        <v>125</v>
      </c>
      <c r="D109" s="1">
        <v>-0.24</v>
      </c>
      <c r="E109" s="1">
        <v>0.23</v>
      </c>
      <c r="F109" s="1">
        <v>5.5165644207607716E-3</v>
      </c>
      <c r="G109" s="1">
        <v>5.1641172494343884E-2</v>
      </c>
      <c r="H109" s="53">
        <v>-0.37</v>
      </c>
      <c r="I109" s="53">
        <v>0.33</v>
      </c>
      <c r="J109" s="53">
        <v>0.74081822068171788</v>
      </c>
      <c r="K109" s="53">
        <v>0.92123930476772919</v>
      </c>
      <c r="L109" s="53">
        <v>0.32318715660635844</v>
      </c>
    </row>
    <row r="110" spans="1:12" x14ac:dyDescent="0.25">
      <c r="A110" s="52">
        <v>1628</v>
      </c>
      <c r="B110" s="29" t="s">
        <v>994</v>
      </c>
      <c r="C110" s="1" t="s">
        <v>120</v>
      </c>
      <c r="D110" s="1">
        <v>-0.15</v>
      </c>
      <c r="E110" s="1">
        <v>0.53</v>
      </c>
      <c r="F110" s="1">
        <v>0.81873075307798182</v>
      </c>
      <c r="G110" s="1">
        <v>0.95290690586911997</v>
      </c>
      <c r="H110" s="53">
        <v>-0.37</v>
      </c>
      <c r="I110" s="53">
        <v>0.34</v>
      </c>
      <c r="J110" s="53">
        <v>0.74081822068171788</v>
      </c>
      <c r="K110" s="53">
        <v>0.92123930476772919</v>
      </c>
      <c r="L110" s="53">
        <v>0.34938244924235623</v>
      </c>
    </row>
    <row r="111" spans="1:12" x14ac:dyDescent="0.25">
      <c r="A111" s="52" t="s">
        <v>1843</v>
      </c>
      <c r="B111" s="29" t="s">
        <v>2170</v>
      </c>
      <c r="C111" s="1" t="s">
        <v>114</v>
      </c>
      <c r="D111" s="1">
        <v>0.15</v>
      </c>
      <c r="E111" s="1">
        <v>0.49</v>
      </c>
      <c r="F111" s="1">
        <v>1</v>
      </c>
      <c r="G111" s="1">
        <v>1</v>
      </c>
      <c r="H111" s="53">
        <v>-0.36</v>
      </c>
      <c r="I111" s="53">
        <v>0.42</v>
      </c>
      <c r="J111" s="53">
        <v>0.54881163609402639</v>
      </c>
      <c r="K111" s="53">
        <v>0.90359142205604182</v>
      </c>
      <c r="L111" s="53">
        <v>0.79024666776796171</v>
      </c>
    </row>
    <row r="112" spans="1:12" x14ac:dyDescent="0.25">
      <c r="A112" s="52" t="s">
        <v>1735</v>
      </c>
      <c r="B112" s="29" t="s">
        <v>2079</v>
      </c>
      <c r="C112" s="1" t="s">
        <v>124</v>
      </c>
      <c r="D112" s="1">
        <v>0.59</v>
      </c>
      <c r="E112" s="1">
        <v>0.21</v>
      </c>
      <c r="F112" s="1">
        <v>3.0432483008403625E-5</v>
      </c>
      <c r="G112" s="1">
        <v>5.39776145991159E-4</v>
      </c>
      <c r="H112" s="53">
        <v>-0.36</v>
      </c>
      <c r="I112" s="53">
        <v>0.36</v>
      </c>
      <c r="J112" s="53">
        <v>0.60653065971263342</v>
      </c>
      <c r="K112" s="53">
        <v>0.90359142205604182</v>
      </c>
      <c r="L112" s="53">
        <v>2.2794165440375327</v>
      </c>
    </row>
    <row r="113" spans="1:12" x14ac:dyDescent="0.25">
      <c r="A113" s="52" t="s">
        <v>1777</v>
      </c>
      <c r="B113" s="29" t="s">
        <v>2092</v>
      </c>
      <c r="C113" s="1" t="s">
        <v>115</v>
      </c>
      <c r="D113" s="1">
        <v>-0.66</v>
      </c>
      <c r="E113" s="1">
        <v>0.26</v>
      </c>
      <c r="F113" s="1">
        <v>0.18268352405273466</v>
      </c>
      <c r="G113" s="1">
        <v>0.83195064332123758</v>
      </c>
      <c r="H113" s="53">
        <v>-0.34</v>
      </c>
      <c r="I113" s="53">
        <v>0.48</v>
      </c>
      <c r="J113" s="53">
        <v>0.44932896411722156</v>
      </c>
      <c r="K113" s="53">
        <v>0.90359142205604182</v>
      </c>
      <c r="L113" s="53">
        <v>-0.5861946443578494</v>
      </c>
    </row>
    <row r="114" spans="1:12" x14ac:dyDescent="0.25">
      <c r="A114" s="52" t="s">
        <v>1809</v>
      </c>
      <c r="B114" s="29" t="s">
        <v>2093</v>
      </c>
      <c r="C114" s="1" t="s">
        <v>117</v>
      </c>
      <c r="D114" s="1">
        <v>-0.62</v>
      </c>
      <c r="E114" s="1">
        <v>0.27</v>
      </c>
      <c r="F114" s="1">
        <v>0.22313016014842982</v>
      </c>
      <c r="G114" s="1">
        <v>0.91701053621976647</v>
      </c>
      <c r="H114" s="53">
        <v>-0.34</v>
      </c>
      <c r="I114" s="53">
        <v>0.46</v>
      </c>
      <c r="J114" s="53">
        <v>0.44932896411722156</v>
      </c>
      <c r="K114" s="53">
        <v>0.90359142205604182</v>
      </c>
      <c r="L114" s="53">
        <v>-0.52494873797771302</v>
      </c>
    </row>
    <row r="115" spans="1:12" x14ac:dyDescent="0.25">
      <c r="A115" s="52" t="s">
        <v>1765</v>
      </c>
      <c r="B115" s="29" t="s">
        <v>2097</v>
      </c>
      <c r="C115" s="1" t="s">
        <v>115</v>
      </c>
      <c r="D115" s="1">
        <v>-0.5</v>
      </c>
      <c r="E115" s="1">
        <v>0.32</v>
      </c>
      <c r="F115" s="1">
        <v>0.40656965974059911</v>
      </c>
      <c r="G115" s="1">
        <v>0.95290690586911997</v>
      </c>
      <c r="H115" s="53">
        <v>-0.34</v>
      </c>
      <c r="I115" s="53">
        <v>0.42</v>
      </c>
      <c r="J115" s="53">
        <v>0.67032004603563933</v>
      </c>
      <c r="K115" s="53">
        <v>0.90359142205604182</v>
      </c>
      <c r="L115" s="53">
        <v>-0.30302160763142805</v>
      </c>
    </row>
    <row r="116" spans="1:12" x14ac:dyDescent="0.25">
      <c r="A116" s="52" t="s">
        <v>1793</v>
      </c>
      <c r="B116" s="29" t="s">
        <v>2137</v>
      </c>
      <c r="C116" s="1" t="s">
        <v>124</v>
      </c>
      <c r="D116" s="1">
        <v>-0.35</v>
      </c>
      <c r="E116" s="1">
        <v>0.39</v>
      </c>
      <c r="F116" s="1">
        <v>0.27253179303401259</v>
      </c>
      <c r="G116" s="1">
        <v>0.93481296005210668</v>
      </c>
      <c r="H116" s="53">
        <v>-0.34</v>
      </c>
      <c r="I116" s="53">
        <v>0.05</v>
      </c>
      <c r="J116" s="53">
        <v>3.3894943261969243E-8</v>
      </c>
      <c r="K116" s="53">
        <v>2.8556489698209086E-7</v>
      </c>
      <c r="L116" s="53">
        <v>-2.5432863197072973E-2</v>
      </c>
    </row>
    <row r="117" spans="1:12" x14ac:dyDescent="0.25">
      <c r="A117" s="52" t="s">
        <v>1909</v>
      </c>
      <c r="B117" s="29" t="s">
        <v>2106</v>
      </c>
      <c r="C117" s="1" t="s">
        <v>124</v>
      </c>
      <c r="D117" s="1">
        <v>-0.26</v>
      </c>
      <c r="E117" s="1">
        <v>0.41</v>
      </c>
      <c r="F117" s="1">
        <v>0.36787944117144233</v>
      </c>
      <c r="G117" s="1">
        <v>0.95290690586911997</v>
      </c>
      <c r="H117" s="53">
        <v>-0.34</v>
      </c>
      <c r="I117" s="53">
        <v>0.28999999999999998</v>
      </c>
      <c r="J117" s="53">
        <v>0.60653065971263342</v>
      </c>
      <c r="K117" s="53">
        <v>0.90359142205604182</v>
      </c>
      <c r="L117" s="53">
        <v>0.15930061258670544</v>
      </c>
    </row>
    <row r="118" spans="1:12" x14ac:dyDescent="0.25">
      <c r="A118" s="52" t="s">
        <v>1770</v>
      </c>
      <c r="B118" s="29" t="s">
        <v>2186</v>
      </c>
      <c r="C118" s="1" t="s">
        <v>114</v>
      </c>
      <c r="D118" s="1">
        <v>-0.11</v>
      </c>
      <c r="E118" s="1">
        <v>0.53</v>
      </c>
      <c r="F118" s="1">
        <v>0.33287108369807955</v>
      </c>
      <c r="G118" s="1">
        <v>0.93481296005210668</v>
      </c>
      <c r="H118" s="53">
        <v>-0.34</v>
      </c>
      <c r="I118" s="53">
        <v>0.28999999999999998</v>
      </c>
      <c r="J118" s="53">
        <v>0.60653065971263342</v>
      </c>
      <c r="K118" s="53">
        <v>0.90359142205604182</v>
      </c>
      <c r="L118" s="53">
        <v>0.38069870875708928</v>
      </c>
    </row>
    <row r="119" spans="1:12" x14ac:dyDescent="0.25">
      <c r="A119" s="52" t="s">
        <v>1762</v>
      </c>
      <c r="B119" s="29" t="s">
        <v>2210</v>
      </c>
      <c r="C119" s="1" t="s">
        <v>114</v>
      </c>
      <c r="D119" s="1">
        <v>-0.11</v>
      </c>
      <c r="E119" s="1">
        <v>0.13</v>
      </c>
      <c r="F119" s="1">
        <v>0.33287108369807955</v>
      </c>
      <c r="G119" s="1">
        <v>0.93481296005210668</v>
      </c>
      <c r="H119" s="53">
        <v>-0.33</v>
      </c>
      <c r="I119" s="53">
        <v>0.34</v>
      </c>
      <c r="J119" s="53">
        <v>0.54881163609402639</v>
      </c>
      <c r="K119" s="53">
        <v>0.90359142205604182</v>
      </c>
      <c r="L119" s="53">
        <v>0.60438648137423168</v>
      </c>
    </row>
    <row r="120" spans="1:12" x14ac:dyDescent="0.25">
      <c r="A120" s="52">
        <v>1349</v>
      </c>
      <c r="B120" s="29" t="s">
        <v>1092</v>
      </c>
      <c r="C120" s="1" t="s">
        <v>120</v>
      </c>
      <c r="D120" s="1">
        <v>0.16</v>
      </c>
      <c r="E120" s="1">
        <v>0.13</v>
      </c>
      <c r="F120" s="1">
        <v>0.33287108369807955</v>
      </c>
      <c r="G120" s="1">
        <v>0.93481296005210668</v>
      </c>
      <c r="H120" s="53">
        <v>-0.33</v>
      </c>
      <c r="I120" s="53">
        <v>0.34</v>
      </c>
      <c r="J120" s="53">
        <v>0.54881163609402639</v>
      </c>
      <c r="K120" s="53">
        <v>0.90359142205604182</v>
      </c>
      <c r="L120" s="53">
        <v>1.3461335266971521</v>
      </c>
    </row>
    <row r="121" spans="1:12" x14ac:dyDescent="0.25">
      <c r="A121" s="52" t="s">
        <v>1792</v>
      </c>
      <c r="B121" s="29" t="s">
        <v>2118</v>
      </c>
      <c r="C121" s="1" t="s">
        <v>117</v>
      </c>
      <c r="D121" s="1">
        <v>0</v>
      </c>
      <c r="E121" s="1">
        <v>0.57999999999999996</v>
      </c>
      <c r="F121" s="1">
        <v>0.90483741803595952</v>
      </c>
      <c r="G121" s="1">
        <v>0.95290690586911997</v>
      </c>
      <c r="H121" s="53">
        <v>-0.32</v>
      </c>
      <c r="I121" s="53">
        <v>0.45</v>
      </c>
      <c r="J121" s="53">
        <v>0.60653065971263342</v>
      </c>
      <c r="K121" s="53">
        <v>0.90359142205604182</v>
      </c>
      <c r="L121" s="53">
        <v>0.43590905093446247</v>
      </c>
    </row>
    <row r="122" spans="1:12" x14ac:dyDescent="0.25">
      <c r="A122" s="52" t="s">
        <v>1789</v>
      </c>
      <c r="B122" s="29" t="s">
        <v>2127</v>
      </c>
      <c r="C122" s="1" t="s">
        <v>117</v>
      </c>
      <c r="D122" s="1">
        <v>0.28999999999999998</v>
      </c>
      <c r="E122" s="1">
        <v>0.46</v>
      </c>
      <c r="F122" s="1">
        <v>0.74081822068171788</v>
      </c>
      <c r="G122" s="1">
        <v>0.95290690586911997</v>
      </c>
      <c r="H122" s="53">
        <v>-0.32</v>
      </c>
      <c r="I122" s="53">
        <v>0.45</v>
      </c>
      <c r="J122" s="53">
        <v>0.60653065971263342</v>
      </c>
      <c r="K122" s="53">
        <v>0.90359142205604182</v>
      </c>
      <c r="L122" s="53">
        <v>0.94793207740639107</v>
      </c>
    </row>
    <row r="123" spans="1:12" x14ac:dyDescent="0.25">
      <c r="A123" s="52" t="s">
        <v>1796</v>
      </c>
      <c r="B123" s="29" t="s">
        <v>2099</v>
      </c>
      <c r="C123" s="1" t="s">
        <v>124</v>
      </c>
      <c r="D123" s="1">
        <v>-0.4</v>
      </c>
      <c r="E123" s="1">
        <v>0.4</v>
      </c>
      <c r="F123" s="1">
        <v>0.54881163609402639</v>
      </c>
      <c r="G123" s="1">
        <v>0.95290690586911997</v>
      </c>
      <c r="H123" s="53">
        <v>-0.31</v>
      </c>
      <c r="I123" s="53">
        <v>0.21</v>
      </c>
      <c r="J123" s="53">
        <v>0.36787944117144233</v>
      </c>
      <c r="K123" s="53">
        <v>0.87306599770969062</v>
      </c>
      <c r="L123" s="53">
        <v>-0.19921452813853732</v>
      </c>
    </row>
    <row r="124" spans="1:12" x14ac:dyDescent="0.25">
      <c r="A124" s="52" t="s">
        <v>1749</v>
      </c>
      <c r="B124" s="29" t="s">
        <v>2114</v>
      </c>
      <c r="C124" s="1" t="s">
        <v>114</v>
      </c>
      <c r="D124" s="1">
        <v>-0.06</v>
      </c>
      <c r="E124" s="1">
        <v>0.57999999999999996</v>
      </c>
      <c r="F124" s="1">
        <v>0.74081822068171788</v>
      </c>
      <c r="G124" s="1">
        <v>0.95290690586911997</v>
      </c>
      <c r="H124" s="53">
        <v>-0.31</v>
      </c>
      <c r="I124" s="53">
        <v>0.45</v>
      </c>
      <c r="J124" s="53">
        <v>0.67032004603563933</v>
      </c>
      <c r="K124" s="53">
        <v>0.90359142205604182</v>
      </c>
      <c r="L124" s="53">
        <v>0.34055394604254879</v>
      </c>
    </row>
    <row r="125" spans="1:12" x14ac:dyDescent="0.25">
      <c r="A125" s="52" t="s">
        <v>1872</v>
      </c>
      <c r="B125" s="29" t="s">
        <v>1593</v>
      </c>
      <c r="C125" s="1" t="s">
        <v>114</v>
      </c>
      <c r="D125" s="1">
        <v>0.23</v>
      </c>
      <c r="E125" s="1">
        <v>0.45</v>
      </c>
      <c r="F125" s="1">
        <v>0.90483741803595952</v>
      </c>
      <c r="G125" s="1">
        <v>0.95290690586911997</v>
      </c>
      <c r="H125" s="53">
        <v>-0.31</v>
      </c>
      <c r="I125" s="53">
        <v>0.22</v>
      </c>
      <c r="J125" s="53">
        <v>3.337326996032608E-2</v>
      </c>
      <c r="K125" s="53">
        <v>0.11838728396452514</v>
      </c>
      <c r="L125" s="53">
        <v>1.078061233103041</v>
      </c>
    </row>
    <row r="126" spans="1:12" x14ac:dyDescent="0.25">
      <c r="A126" s="52" t="s">
        <v>1798</v>
      </c>
      <c r="B126" s="29" t="s">
        <v>2072</v>
      </c>
      <c r="C126" s="1" t="s">
        <v>117</v>
      </c>
      <c r="D126" s="1">
        <v>-0.57999999999999996</v>
      </c>
      <c r="E126" s="1">
        <v>0.65</v>
      </c>
      <c r="F126" s="1">
        <v>1.9741499148136685E-31</v>
      </c>
      <c r="G126" s="1">
        <v>6.6528852129220628E-29</v>
      </c>
      <c r="H126" s="53">
        <v>-0.3</v>
      </c>
      <c r="I126" s="53">
        <v>0.46</v>
      </c>
      <c r="J126" s="53">
        <v>0.60653065971263342</v>
      </c>
      <c r="K126" s="53">
        <v>0.90359142205604182</v>
      </c>
      <c r="L126" s="53">
        <v>-0.35162452196518945</v>
      </c>
    </row>
    <row r="127" spans="1:12" x14ac:dyDescent="0.25">
      <c r="A127" s="52">
        <v>1210</v>
      </c>
      <c r="B127" s="29" t="s">
        <v>333</v>
      </c>
      <c r="C127" s="1" t="s">
        <v>115</v>
      </c>
      <c r="D127" s="1">
        <v>-0.39</v>
      </c>
      <c r="E127" s="1">
        <v>0.4</v>
      </c>
      <c r="F127" s="1">
        <v>0.60653065971263342</v>
      </c>
      <c r="G127" s="1">
        <v>0.95290690586911997</v>
      </c>
      <c r="H127" s="53">
        <v>-0.3</v>
      </c>
      <c r="I127" s="53">
        <v>0.43</v>
      </c>
      <c r="J127" s="53">
        <v>0.81873075307798182</v>
      </c>
      <c r="K127" s="53">
        <v>0.92123930476772919</v>
      </c>
      <c r="L127" s="53">
        <v>-0.15324838705738966</v>
      </c>
    </row>
    <row r="128" spans="1:12" x14ac:dyDescent="0.25">
      <c r="A128" s="52">
        <v>2926</v>
      </c>
      <c r="B128" s="29" t="s">
        <v>2048</v>
      </c>
      <c r="C128" s="1" t="s">
        <v>113</v>
      </c>
      <c r="D128" s="1">
        <v>0.09</v>
      </c>
      <c r="E128" s="1">
        <v>0.26</v>
      </c>
      <c r="F128" s="1">
        <v>1</v>
      </c>
      <c r="G128" s="1">
        <v>1</v>
      </c>
      <c r="H128" s="53">
        <v>-0.3</v>
      </c>
      <c r="I128" s="53">
        <v>0.21</v>
      </c>
      <c r="J128" s="53">
        <v>0.54881163609402639</v>
      </c>
      <c r="K128" s="53">
        <v>0.90359142205604182</v>
      </c>
      <c r="L128" s="53">
        <v>1.1669117703055825</v>
      </c>
    </row>
    <row r="129" spans="1:12" x14ac:dyDescent="0.25">
      <c r="A129" s="52">
        <v>1548</v>
      </c>
      <c r="B129" s="29" t="s">
        <v>394</v>
      </c>
      <c r="C129" s="1" t="s">
        <v>120</v>
      </c>
      <c r="D129" s="1">
        <v>0.22</v>
      </c>
      <c r="E129" s="1">
        <v>0.48</v>
      </c>
      <c r="F129" s="1">
        <v>0.81873075307798182</v>
      </c>
      <c r="G129" s="1">
        <v>0.95290690586911997</v>
      </c>
      <c r="H129" s="53">
        <v>-0.3</v>
      </c>
      <c r="I129" s="53">
        <v>0.46</v>
      </c>
      <c r="J129" s="53">
        <v>0.60653065971263342</v>
      </c>
      <c r="K129" s="53">
        <v>0.90359142205604182</v>
      </c>
      <c r="L129" s="53">
        <v>0.78215388887504289</v>
      </c>
    </row>
    <row r="130" spans="1:12" x14ac:dyDescent="0.25">
      <c r="A130" s="52" t="s">
        <v>1721</v>
      </c>
      <c r="B130" s="29" t="s">
        <v>2124</v>
      </c>
      <c r="C130" s="1" t="s">
        <v>126</v>
      </c>
      <c r="D130" s="1">
        <v>0.26</v>
      </c>
      <c r="E130" s="1">
        <v>0.44</v>
      </c>
      <c r="F130" s="1">
        <v>0.74081822068171788</v>
      </c>
      <c r="G130" s="1">
        <v>0.95290690586911997</v>
      </c>
      <c r="H130" s="53">
        <v>-0.3</v>
      </c>
      <c r="I130" s="53">
        <v>0.47</v>
      </c>
      <c r="J130" s="53">
        <v>0.60653065971263342</v>
      </c>
      <c r="K130" s="53">
        <v>0.90359142205604182</v>
      </c>
      <c r="L130" s="53">
        <v>0.86981273028507877</v>
      </c>
    </row>
    <row r="131" spans="1:12" x14ac:dyDescent="0.25">
      <c r="A131" s="52" t="s">
        <v>1736</v>
      </c>
      <c r="B131" s="29" t="s">
        <v>448</v>
      </c>
      <c r="C131" s="1" t="s">
        <v>114</v>
      </c>
      <c r="D131" s="1">
        <v>0.31</v>
      </c>
      <c r="E131" s="1">
        <v>0.46</v>
      </c>
      <c r="F131" s="1">
        <v>0.67032004603563933</v>
      </c>
      <c r="G131" s="1">
        <v>0.95290690586911997</v>
      </c>
      <c r="H131" s="53">
        <v>-0.3</v>
      </c>
      <c r="I131" s="53">
        <v>0.41</v>
      </c>
      <c r="J131" s="53">
        <v>0.81873075307798182</v>
      </c>
      <c r="K131" s="53">
        <v>0.92123930476772919</v>
      </c>
      <c r="L131" s="53">
        <v>0.98994151243954465</v>
      </c>
    </row>
    <row r="132" spans="1:12" x14ac:dyDescent="0.25">
      <c r="A132" s="52" t="s">
        <v>1684</v>
      </c>
      <c r="B132" s="29" t="s">
        <v>2130</v>
      </c>
      <c r="C132" s="1" t="s">
        <v>117</v>
      </c>
      <c r="D132" s="1">
        <v>0.51</v>
      </c>
      <c r="E132" s="1">
        <v>0.32</v>
      </c>
      <c r="F132" s="1">
        <v>0.44932896411722156</v>
      </c>
      <c r="G132" s="1">
        <v>0.95290690586911997</v>
      </c>
      <c r="H132" s="53">
        <v>-0.3</v>
      </c>
      <c r="I132" s="53">
        <v>0.46</v>
      </c>
      <c r="J132" s="53">
        <v>0.60653065971263342</v>
      </c>
      <c r="K132" s="53">
        <v>0.90359142205604182</v>
      </c>
      <c r="L132" s="53">
        <v>1.4455069857527059</v>
      </c>
    </row>
    <row r="133" spans="1:12" x14ac:dyDescent="0.25">
      <c r="A133" s="52">
        <v>1883</v>
      </c>
      <c r="B133" s="29" t="s">
        <v>499</v>
      </c>
      <c r="C133" s="1" t="s">
        <v>114</v>
      </c>
      <c r="D133" s="1">
        <v>0.52</v>
      </c>
      <c r="E133" s="1">
        <v>0.3</v>
      </c>
      <c r="F133" s="1">
        <v>0.54881163609402639</v>
      </c>
      <c r="G133" s="1">
        <v>0.95290690586911997</v>
      </c>
      <c r="H133" s="53">
        <v>-0.3</v>
      </c>
      <c r="I133" s="53">
        <v>0.42</v>
      </c>
      <c r="J133" s="53">
        <v>0.81873075307798182</v>
      </c>
      <c r="K133" s="53">
        <v>0.92123930476772919</v>
      </c>
      <c r="L133" s="53">
        <v>1.5887177294988637</v>
      </c>
    </row>
    <row r="134" spans="1:12" x14ac:dyDescent="0.25">
      <c r="A134" s="52" t="s">
        <v>1685</v>
      </c>
      <c r="B134" s="29" t="s">
        <v>2076</v>
      </c>
      <c r="C134" s="1" t="s">
        <v>117</v>
      </c>
      <c r="D134" s="1">
        <v>0.57999999999999996</v>
      </c>
      <c r="E134" s="1">
        <v>0.28000000000000003</v>
      </c>
      <c r="F134" s="1">
        <v>6.112527611295723E-4</v>
      </c>
      <c r="G134" s="1">
        <v>7.9227761731025335E-3</v>
      </c>
      <c r="H134" s="53">
        <v>-0.3</v>
      </c>
      <c r="I134" s="53">
        <v>0.47</v>
      </c>
      <c r="J134" s="53">
        <v>0.60653065971263342</v>
      </c>
      <c r="K134" s="53">
        <v>0.90359142205604182</v>
      </c>
      <c r="L134" s="53">
        <v>1.6085305502972451</v>
      </c>
    </row>
    <row r="135" spans="1:12" x14ac:dyDescent="0.25">
      <c r="A135" s="52" t="s">
        <v>1743</v>
      </c>
      <c r="B135" s="29" t="s">
        <v>2171</v>
      </c>
      <c r="C135" s="1" t="s">
        <v>114</v>
      </c>
      <c r="D135" s="1">
        <v>0.77</v>
      </c>
      <c r="E135" s="1">
        <v>0.18</v>
      </c>
      <c r="F135" s="1">
        <v>2.0241911445804391E-2</v>
      </c>
      <c r="G135" s="1">
        <v>0.14829400341817564</v>
      </c>
      <c r="H135" s="53">
        <v>-0.3</v>
      </c>
      <c r="I135" s="53">
        <v>0.21</v>
      </c>
      <c r="J135" s="53">
        <v>0.54881163609402639</v>
      </c>
      <c r="K135" s="53">
        <v>0.90359142205604182</v>
      </c>
      <c r="L135" s="53">
        <v>3.8685931644327023</v>
      </c>
    </row>
    <row r="136" spans="1:12" x14ac:dyDescent="0.25">
      <c r="A136" s="52" t="s">
        <v>1677</v>
      </c>
      <c r="B136" s="29" t="s">
        <v>2074</v>
      </c>
      <c r="C136" s="1" t="s">
        <v>117</v>
      </c>
      <c r="D136" s="1">
        <v>0.21</v>
      </c>
      <c r="E136" s="1">
        <v>0.36</v>
      </c>
      <c r="F136" s="1">
        <v>3.345965457471272E-3</v>
      </c>
      <c r="G136" s="1">
        <v>3.4169404823267233E-2</v>
      </c>
      <c r="H136" s="53">
        <v>-0.28000000000000003</v>
      </c>
      <c r="I136" s="53">
        <v>0.48</v>
      </c>
      <c r="J136" s="53">
        <v>0.60653065971263342</v>
      </c>
      <c r="K136" s="53">
        <v>0.90359142205604182</v>
      </c>
      <c r="L136" s="53">
        <v>0.81666666666666665</v>
      </c>
    </row>
    <row r="137" spans="1:12" x14ac:dyDescent="0.25">
      <c r="A137" s="52">
        <v>2257</v>
      </c>
      <c r="B137" s="29" t="s">
        <v>706</v>
      </c>
      <c r="C137" s="1" t="s">
        <v>116</v>
      </c>
      <c r="D137" s="1">
        <v>-0.4</v>
      </c>
      <c r="E137" s="1">
        <v>0.28000000000000003</v>
      </c>
      <c r="F137" s="1">
        <v>0.54881163609402639</v>
      </c>
      <c r="G137" s="1">
        <v>0.95290690586911997</v>
      </c>
      <c r="H137" s="53">
        <v>-0.28999999999999998</v>
      </c>
      <c r="I137" s="53">
        <v>0.18</v>
      </c>
      <c r="J137" s="53">
        <v>0.24659696394160649</v>
      </c>
      <c r="K137" s="53">
        <v>0.71640669696828774</v>
      </c>
      <c r="L137" s="53">
        <v>-0.33046297246936041</v>
      </c>
    </row>
    <row r="138" spans="1:12" x14ac:dyDescent="0.25">
      <c r="A138" s="52" t="s">
        <v>1821</v>
      </c>
      <c r="B138" s="29" t="s">
        <v>2087</v>
      </c>
      <c r="C138" s="1" t="s">
        <v>117</v>
      </c>
      <c r="D138" s="1">
        <v>-0.69</v>
      </c>
      <c r="E138" s="1">
        <v>0.25</v>
      </c>
      <c r="F138" s="1">
        <v>0.1353352832366127</v>
      </c>
      <c r="G138" s="1">
        <v>0.67070574192262478</v>
      </c>
      <c r="H138" s="53">
        <v>-0.28000000000000003</v>
      </c>
      <c r="I138" s="53">
        <v>0.44</v>
      </c>
      <c r="J138" s="53">
        <v>0.44932896411722156</v>
      </c>
      <c r="K138" s="53">
        <v>0.90359142205604182</v>
      </c>
      <c r="L138" s="53">
        <v>-0.81017542847962465</v>
      </c>
    </row>
    <row r="139" spans="1:12" x14ac:dyDescent="0.25">
      <c r="A139" s="52" t="s">
        <v>1786</v>
      </c>
      <c r="B139" s="29" t="s">
        <v>1059</v>
      </c>
      <c r="C139" s="1" t="s">
        <v>113</v>
      </c>
      <c r="D139" s="1">
        <v>-0.02</v>
      </c>
      <c r="E139" s="1">
        <v>0.56999999999999995</v>
      </c>
      <c r="F139" s="1">
        <v>1</v>
      </c>
      <c r="G139" s="1">
        <v>1</v>
      </c>
      <c r="H139" s="53">
        <v>-0.28000000000000003</v>
      </c>
      <c r="I139" s="53">
        <v>0.3</v>
      </c>
      <c r="J139" s="53">
        <v>0.30119421191220214</v>
      </c>
      <c r="K139" s="53">
        <v>0.80557499535247723</v>
      </c>
      <c r="L139" s="53">
        <v>0.40364690845493933</v>
      </c>
    </row>
    <row r="140" spans="1:12" x14ac:dyDescent="0.25">
      <c r="A140" s="52" t="s">
        <v>1729</v>
      </c>
      <c r="B140" s="29" t="s">
        <v>296</v>
      </c>
      <c r="C140" s="1" t="s">
        <v>120</v>
      </c>
      <c r="D140" s="1">
        <v>0</v>
      </c>
      <c r="E140" s="1">
        <v>0.57999999999999996</v>
      </c>
      <c r="F140" s="1">
        <v>1</v>
      </c>
      <c r="G140" s="1">
        <v>1</v>
      </c>
      <c r="H140" s="53">
        <v>-0.28000000000000003</v>
      </c>
      <c r="I140" s="53">
        <v>0.48</v>
      </c>
      <c r="J140" s="53">
        <v>0.60653065971263342</v>
      </c>
      <c r="K140" s="53">
        <v>0.90359142205604182</v>
      </c>
      <c r="L140" s="53">
        <v>0.37191449985329855</v>
      </c>
    </row>
    <row r="141" spans="1:12" x14ac:dyDescent="0.25">
      <c r="A141" s="52" t="s">
        <v>1679</v>
      </c>
      <c r="B141" s="29" t="s">
        <v>2075</v>
      </c>
      <c r="C141" s="1" t="s">
        <v>117</v>
      </c>
      <c r="D141" s="1">
        <v>0.54</v>
      </c>
      <c r="E141" s="1">
        <v>0.22</v>
      </c>
      <c r="F141" s="1">
        <v>4.5399929762484854E-5</v>
      </c>
      <c r="G141" s="1">
        <v>7.285607776170188E-4</v>
      </c>
      <c r="H141" s="53">
        <v>-0.28000000000000003</v>
      </c>
      <c r="I141" s="53">
        <v>0.48</v>
      </c>
      <c r="J141" s="53">
        <v>0.60653065971263342</v>
      </c>
      <c r="K141" s="53">
        <v>0.90359142205604182</v>
      </c>
      <c r="L141" s="53">
        <v>1.5529857391110691</v>
      </c>
    </row>
    <row r="142" spans="1:12" x14ac:dyDescent="0.25">
      <c r="A142" s="52" t="s">
        <v>1689</v>
      </c>
      <c r="B142" s="29" t="s">
        <v>2181</v>
      </c>
      <c r="C142" s="1" t="s">
        <v>128</v>
      </c>
      <c r="D142" s="1">
        <v>0.22</v>
      </c>
      <c r="E142" s="1">
        <v>0.48</v>
      </c>
      <c r="F142" s="1">
        <v>0.81873075307798182</v>
      </c>
      <c r="G142" s="1">
        <v>0.95290690586911997</v>
      </c>
      <c r="H142" s="53">
        <v>-0.28000000000000003</v>
      </c>
      <c r="I142" s="53">
        <v>0.48</v>
      </c>
      <c r="J142" s="53">
        <v>0.60653065971263342</v>
      </c>
      <c r="K142" s="53">
        <v>0.90359142205604182</v>
      </c>
      <c r="L142" s="53">
        <v>0.73656956373598692</v>
      </c>
    </row>
    <row r="143" spans="1:12" x14ac:dyDescent="0.25">
      <c r="A143" s="52" t="s">
        <v>1759</v>
      </c>
      <c r="B143" s="29" t="s">
        <v>2128</v>
      </c>
      <c r="C143" s="1" t="s">
        <v>124</v>
      </c>
      <c r="D143" s="1">
        <v>0.32</v>
      </c>
      <c r="E143" s="1">
        <v>0.36</v>
      </c>
      <c r="F143" s="1">
        <v>0.74081822068171788</v>
      </c>
      <c r="G143" s="1">
        <v>0.95290690586911997</v>
      </c>
      <c r="H143" s="53">
        <v>-0.28000000000000003</v>
      </c>
      <c r="I143" s="53">
        <v>0.43</v>
      </c>
      <c r="J143" s="53">
        <v>0.90483741803595952</v>
      </c>
      <c r="K143" s="53">
        <v>0.92123930476772919</v>
      </c>
      <c r="L143" s="53">
        <v>1.0698944274322382</v>
      </c>
    </row>
    <row r="144" spans="1:12" x14ac:dyDescent="0.25">
      <c r="A144" s="52" t="s">
        <v>1686</v>
      </c>
      <c r="B144" s="29" t="s">
        <v>2077</v>
      </c>
      <c r="C144" s="1" t="s">
        <v>117</v>
      </c>
      <c r="D144" s="1">
        <v>0.84</v>
      </c>
      <c r="E144" s="1">
        <v>0.12</v>
      </c>
      <c r="F144" s="1">
        <v>1.6962772941840653E-11</v>
      </c>
      <c r="G144" s="1">
        <v>6.3516160904447781E-10</v>
      </c>
      <c r="H144" s="53">
        <v>-0.26</v>
      </c>
      <c r="I144" s="53">
        <v>0.48</v>
      </c>
      <c r="J144" s="53">
        <v>0.67032004603563933</v>
      </c>
      <c r="K144" s="53">
        <v>0.90359142205604182</v>
      </c>
      <c r="L144" s="53">
        <v>2.2232432294997193</v>
      </c>
    </row>
    <row r="145" spans="1:12" x14ac:dyDescent="0.25">
      <c r="A145" s="52" t="s">
        <v>1780</v>
      </c>
      <c r="B145" s="29" t="s">
        <v>2122</v>
      </c>
      <c r="C145" s="1" t="s">
        <v>124</v>
      </c>
      <c r="D145" s="1">
        <v>0.11</v>
      </c>
      <c r="E145" s="1">
        <v>0.55000000000000004</v>
      </c>
      <c r="F145" s="1">
        <v>0.90483741803595952</v>
      </c>
      <c r="G145" s="1">
        <v>0.95290690586911997</v>
      </c>
      <c r="H145" s="53">
        <v>-0.27</v>
      </c>
      <c r="I145" s="53">
        <v>0.18</v>
      </c>
      <c r="J145" s="53">
        <v>0.36787944117144233</v>
      </c>
      <c r="K145" s="53">
        <v>0.87306599770969062</v>
      </c>
      <c r="L145" s="53">
        <v>0.65663801643087594</v>
      </c>
    </row>
    <row r="146" spans="1:12" x14ac:dyDescent="0.25">
      <c r="A146" s="52">
        <v>20421</v>
      </c>
      <c r="B146" s="29" t="s">
        <v>2069</v>
      </c>
      <c r="C146" s="1" t="s">
        <v>113</v>
      </c>
      <c r="D146" s="1">
        <v>-0.25</v>
      </c>
      <c r="E146" s="1">
        <v>0.3</v>
      </c>
      <c r="F146" s="1">
        <v>0.81873075307798182</v>
      </c>
      <c r="G146" s="1">
        <v>0.95290690586911997</v>
      </c>
      <c r="H146" s="53">
        <v>-0.26</v>
      </c>
      <c r="I146" s="53">
        <v>0.21</v>
      </c>
      <c r="J146" s="53">
        <v>6.1760613355803633E-8</v>
      </c>
      <c r="K146" s="53">
        <v>4.8403085350943785E-7</v>
      </c>
      <c r="L146" s="53">
        <v>2.7307730683968037E-2</v>
      </c>
    </row>
    <row r="147" spans="1:12" x14ac:dyDescent="0.25">
      <c r="A147" s="52" t="s">
        <v>1731</v>
      </c>
      <c r="B147" s="29" t="s">
        <v>2153</v>
      </c>
      <c r="C147" s="1" t="s">
        <v>124</v>
      </c>
      <c r="D147" s="1">
        <v>0.04</v>
      </c>
      <c r="E147" s="1">
        <v>0.54</v>
      </c>
      <c r="F147" s="1">
        <v>0.74081822068171788</v>
      </c>
      <c r="G147" s="1">
        <v>0.95290690586911997</v>
      </c>
      <c r="H147" s="53">
        <v>-0.26</v>
      </c>
      <c r="I147" s="53">
        <v>0.48</v>
      </c>
      <c r="J147" s="53">
        <v>0.67032004603563933</v>
      </c>
      <c r="K147" s="53">
        <v>0.90359142205604182</v>
      </c>
      <c r="L147" s="53">
        <v>0.41522739926869984</v>
      </c>
    </row>
    <row r="148" spans="1:12" x14ac:dyDescent="0.25">
      <c r="A148" s="52" t="s">
        <v>1683</v>
      </c>
      <c r="B148" s="29" t="s">
        <v>2078</v>
      </c>
      <c r="C148" s="1" t="s">
        <v>117</v>
      </c>
      <c r="D148" s="1">
        <v>0.89</v>
      </c>
      <c r="E148" s="1">
        <v>0.09</v>
      </c>
      <c r="F148" s="1">
        <v>9.3334638834576975E-13</v>
      </c>
      <c r="G148" s="1">
        <v>4.4933961838932063E-11</v>
      </c>
      <c r="H148" s="53">
        <v>-0.24</v>
      </c>
      <c r="I148" s="53">
        <v>0.49</v>
      </c>
      <c r="J148" s="53">
        <v>0.67032004603563933</v>
      </c>
      <c r="K148" s="53">
        <v>0.90359142205604182</v>
      </c>
      <c r="L148" s="53">
        <v>2.2681801996779534</v>
      </c>
    </row>
    <row r="149" spans="1:12" x14ac:dyDescent="0.25">
      <c r="A149" s="52" t="s">
        <v>1813</v>
      </c>
      <c r="B149" s="29" t="s">
        <v>2200</v>
      </c>
      <c r="C149" s="1" t="s">
        <v>114</v>
      </c>
      <c r="D149" s="1">
        <v>-0.66</v>
      </c>
      <c r="E149" s="1">
        <v>0.24</v>
      </c>
      <c r="F149" s="1">
        <v>0.16529888822158653</v>
      </c>
      <c r="G149" s="1">
        <v>0.78458768071372764</v>
      </c>
      <c r="H149" s="53">
        <v>-0.25</v>
      </c>
      <c r="I149" s="53">
        <v>0.37</v>
      </c>
      <c r="J149" s="53">
        <v>4.1185887075357082E-6</v>
      </c>
      <c r="K149" s="53">
        <v>2.5703044341472843E-5</v>
      </c>
      <c r="L149" s="53">
        <v>-0.92965980454416242</v>
      </c>
    </row>
    <row r="150" spans="1:12" x14ac:dyDescent="0.25">
      <c r="A150" s="52" t="s">
        <v>1855</v>
      </c>
      <c r="B150" s="29" t="s">
        <v>2086</v>
      </c>
      <c r="C150" s="1" t="s">
        <v>117</v>
      </c>
      <c r="D150" s="1">
        <v>-0.57999999999999996</v>
      </c>
      <c r="E150" s="1">
        <v>0.3</v>
      </c>
      <c r="F150" s="1">
        <v>0.27253179303401259</v>
      </c>
      <c r="G150" s="1">
        <v>0.93481296005210668</v>
      </c>
      <c r="H150" s="53">
        <v>-0.25</v>
      </c>
      <c r="I150" s="53">
        <v>0.2</v>
      </c>
      <c r="J150" s="53">
        <v>1.6572675401761255E-2</v>
      </c>
      <c r="K150" s="53">
        <v>6.5705783651688734E-2</v>
      </c>
      <c r="L150" s="53">
        <v>-0.91525532377162788</v>
      </c>
    </row>
    <row r="151" spans="1:12" x14ac:dyDescent="0.25">
      <c r="A151" s="52">
        <v>4283</v>
      </c>
      <c r="B151" s="29" t="s">
        <v>2045</v>
      </c>
      <c r="C151" s="1" t="s">
        <v>127</v>
      </c>
      <c r="D151" s="1">
        <v>0.11</v>
      </c>
      <c r="E151" s="1">
        <v>0.54</v>
      </c>
      <c r="F151" s="1">
        <v>0.60653065971263342</v>
      </c>
      <c r="G151" s="1">
        <v>0.95290690586911997</v>
      </c>
      <c r="H151" s="53">
        <v>-0.25</v>
      </c>
      <c r="I151" s="53">
        <v>0.2</v>
      </c>
      <c r="J151" s="53">
        <v>1.6572675401761255E-2</v>
      </c>
      <c r="K151" s="53">
        <v>6.5705783651688734E-2</v>
      </c>
      <c r="L151" s="53">
        <v>0.62516584048246904</v>
      </c>
    </row>
    <row r="152" spans="1:12" x14ac:dyDescent="0.25">
      <c r="A152" s="52" t="s">
        <v>1675</v>
      </c>
      <c r="B152" s="29" t="s">
        <v>2091</v>
      </c>
      <c r="C152" s="1" t="s">
        <v>117</v>
      </c>
      <c r="D152" s="1">
        <v>-0.57999999999999996</v>
      </c>
      <c r="E152" s="1">
        <v>0.22</v>
      </c>
      <c r="F152" s="1">
        <v>6.7205512739749756E-2</v>
      </c>
      <c r="G152" s="1">
        <v>0.42732561874142766</v>
      </c>
      <c r="H152" s="53">
        <v>-0.24</v>
      </c>
      <c r="I152" s="53">
        <v>0.49</v>
      </c>
      <c r="J152" s="53">
        <v>0.67032004603563933</v>
      </c>
      <c r="K152" s="53">
        <v>0.90359142205604182</v>
      </c>
      <c r="L152" s="53">
        <v>-0.63300334983411666</v>
      </c>
    </row>
    <row r="153" spans="1:12" x14ac:dyDescent="0.25">
      <c r="A153" s="52" t="s">
        <v>1800</v>
      </c>
      <c r="B153" s="29" t="s">
        <v>2098</v>
      </c>
      <c r="C153" s="1" t="s">
        <v>115</v>
      </c>
      <c r="D153" s="1">
        <v>-0.38</v>
      </c>
      <c r="E153" s="1">
        <v>0.33</v>
      </c>
      <c r="F153" s="1">
        <v>0.67032004603563933</v>
      </c>
      <c r="G153" s="1">
        <v>0.95290690586911997</v>
      </c>
      <c r="H153" s="53">
        <v>-0.24</v>
      </c>
      <c r="I153" s="53">
        <v>0.53</v>
      </c>
      <c r="J153" s="53">
        <v>0.54881163609402639</v>
      </c>
      <c r="K153" s="53">
        <v>0.90359142205604182</v>
      </c>
      <c r="L153" s="53">
        <v>-0.22423691934636381</v>
      </c>
    </row>
    <row r="154" spans="1:12" x14ac:dyDescent="0.25">
      <c r="A154" s="52" t="s">
        <v>1823</v>
      </c>
      <c r="B154" s="29" t="s">
        <v>1067</v>
      </c>
      <c r="C154" s="1" t="s">
        <v>120</v>
      </c>
      <c r="D154" s="1">
        <v>-0.32</v>
      </c>
      <c r="E154" s="1">
        <v>0.42</v>
      </c>
      <c r="F154" s="1">
        <v>0.74081822068171788</v>
      </c>
      <c r="G154" s="1">
        <v>0.95290690586911997</v>
      </c>
      <c r="H154" s="53">
        <v>-0.24</v>
      </c>
      <c r="I154" s="53">
        <v>0.49</v>
      </c>
      <c r="J154" s="53">
        <v>0.67032004603563933</v>
      </c>
      <c r="K154" s="53">
        <v>0.90359142205604182</v>
      </c>
      <c r="L154" s="53">
        <v>-0.12396026161066069</v>
      </c>
    </row>
    <row r="155" spans="1:12" x14ac:dyDescent="0.25">
      <c r="A155" s="52" t="s">
        <v>1782</v>
      </c>
      <c r="B155" s="29" t="s">
        <v>924</v>
      </c>
      <c r="C155" s="1" t="s">
        <v>129</v>
      </c>
      <c r="D155" s="1">
        <v>-0.24</v>
      </c>
      <c r="E155" s="1">
        <v>0.48</v>
      </c>
      <c r="F155" s="1">
        <v>0.67032004603563933</v>
      </c>
      <c r="G155" s="1">
        <v>0.95290690586911997</v>
      </c>
      <c r="H155" s="53">
        <v>-0.24</v>
      </c>
      <c r="I155" s="53">
        <v>0.49</v>
      </c>
      <c r="J155" s="53">
        <v>0.67032004603563933</v>
      </c>
      <c r="K155" s="53">
        <v>0.90359142205604182</v>
      </c>
      <c r="L155" s="53">
        <v>0</v>
      </c>
    </row>
    <row r="156" spans="1:12" x14ac:dyDescent="0.25">
      <c r="A156" s="52" t="s">
        <v>1741</v>
      </c>
      <c r="B156" s="29" t="s">
        <v>2198</v>
      </c>
      <c r="C156" s="1" t="s">
        <v>123</v>
      </c>
      <c r="D156" s="1">
        <v>0.12</v>
      </c>
      <c r="E156" s="1">
        <v>0.53</v>
      </c>
      <c r="F156" s="1">
        <v>0.81873075307798182</v>
      </c>
      <c r="G156" s="1">
        <v>0.95290690586911997</v>
      </c>
      <c r="H156" s="53">
        <v>-0.24</v>
      </c>
      <c r="I156" s="53">
        <v>0.49</v>
      </c>
      <c r="J156" s="53">
        <v>0.67032004603563933</v>
      </c>
      <c r="K156" s="53">
        <v>0.90359142205604182</v>
      </c>
      <c r="L156" s="53">
        <v>0.49875083882861354</v>
      </c>
    </row>
    <row r="157" spans="1:12" x14ac:dyDescent="0.25">
      <c r="A157" s="52" t="s">
        <v>1901</v>
      </c>
      <c r="B157" s="29" t="s">
        <v>648</v>
      </c>
      <c r="C157" s="1" t="s">
        <v>123</v>
      </c>
      <c r="D157" s="1">
        <v>0.87</v>
      </c>
      <c r="E157" s="1">
        <v>0.1</v>
      </c>
      <c r="F157" s="1">
        <v>5.6464166116749707E-12</v>
      </c>
      <c r="G157" s="1">
        <v>2.3785529976680816E-10</v>
      </c>
      <c r="H157" s="53">
        <v>-0.17</v>
      </c>
      <c r="I157" s="53">
        <v>0.31</v>
      </c>
      <c r="J157" s="53">
        <v>0.67032004603563933</v>
      </c>
      <c r="K157" s="53">
        <v>0.90359142205604182</v>
      </c>
      <c r="L157" s="53">
        <v>3.192828911196687</v>
      </c>
    </row>
    <row r="158" spans="1:12" x14ac:dyDescent="0.25">
      <c r="A158" s="52">
        <v>2040</v>
      </c>
      <c r="B158" s="29" t="s">
        <v>710</v>
      </c>
      <c r="C158" s="1" t="s">
        <v>113</v>
      </c>
      <c r="D158" s="1">
        <v>-0.28999999999999998</v>
      </c>
      <c r="E158" s="1">
        <v>0.32</v>
      </c>
      <c r="F158" s="1">
        <v>0.81873075307798182</v>
      </c>
      <c r="G158" s="1">
        <v>0.95290690586911997</v>
      </c>
      <c r="H158" s="53">
        <v>-0.23</v>
      </c>
      <c r="I158" s="53">
        <v>0.18</v>
      </c>
      <c r="J158" s="53">
        <v>0.22313016014842982</v>
      </c>
      <c r="K158" s="53">
        <v>0.65960406991246356</v>
      </c>
      <c r="L158" s="53">
        <v>-0.16342041321085291</v>
      </c>
    </row>
    <row r="159" spans="1:12" x14ac:dyDescent="0.25">
      <c r="A159" s="52" t="s">
        <v>1718</v>
      </c>
      <c r="B159" s="29" t="s">
        <v>675</v>
      </c>
      <c r="C159" s="1" t="s">
        <v>120</v>
      </c>
      <c r="D159" s="1">
        <v>-0.12</v>
      </c>
      <c r="E159" s="1">
        <v>0.19</v>
      </c>
      <c r="F159" s="1">
        <v>0.90483741803595952</v>
      </c>
      <c r="G159" s="1">
        <v>0.95290690586911997</v>
      </c>
      <c r="H159" s="53">
        <v>-0.23</v>
      </c>
      <c r="I159" s="53">
        <v>0.37</v>
      </c>
      <c r="J159" s="53">
        <v>0.90483741803595952</v>
      </c>
      <c r="K159" s="53">
        <v>0.92123930476772919</v>
      </c>
      <c r="L159" s="53">
        <v>0.26446587025888979</v>
      </c>
    </row>
    <row r="160" spans="1:12" x14ac:dyDescent="0.25">
      <c r="A160" s="52" t="s">
        <v>1787</v>
      </c>
      <c r="B160" s="29" t="s">
        <v>909</v>
      </c>
      <c r="C160" s="1" t="s">
        <v>129</v>
      </c>
      <c r="D160" s="1">
        <v>-0.01</v>
      </c>
      <c r="E160" s="1">
        <v>0.57999999999999996</v>
      </c>
      <c r="F160" s="1">
        <v>0.90483741803595952</v>
      </c>
      <c r="G160" s="1">
        <v>0.95290690586911997</v>
      </c>
      <c r="H160" s="53">
        <v>-0.23</v>
      </c>
      <c r="I160" s="53">
        <v>0.5</v>
      </c>
      <c r="J160" s="53">
        <v>0.67032004603563933</v>
      </c>
      <c r="K160" s="53">
        <v>0.90359142205604182</v>
      </c>
      <c r="L160" s="53">
        <v>0.28729343371056359</v>
      </c>
    </row>
    <row r="161" spans="1:12" x14ac:dyDescent="0.25">
      <c r="A161" s="52" t="s">
        <v>1775</v>
      </c>
      <c r="B161" s="29" t="s">
        <v>2216</v>
      </c>
      <c r="C161" s="1" t="s">
        <v>118</v>
      </c>
      <c r="D161" s="1">
        <v>0.28999999999999998</v>
      </c>
      <c r="E161" s="1">
        <v>0.43</v>
      </c>
      <c r="F161" s="1">
        <v>0.90483741803595952</v>
      </c>
      <c r="G161" s="1">
        <v>0.95290690586911997</v>
      </c>
      <c r="H161" s="53">
        <v>-0.23</v>
      </c>
      <c r="I161" s="53">
        <v>0.41</v>
      </c>
      <c r="J161" s="53">
        <v>0.90483741803595952</v>
      </c>
      <c r="K161" s="53">
        <v>0.92123930476772919</v>
      </c>
      <c r="L161" s="53">
        <v>0.87521749623872336</v>
      </c>
    </row>
    <row r="162" spans="1:12" x14ac:dyDescent="0.25">
      <c r="A162" s="52">
        <v>2129</v>
      </c>
      <c r="B162" s="29" t="s">
        <v>2038</v>
      </c>
      <c r="C162" s="1" t="s">
        <v>114</v>
      </c>
      <c r="D162" s="1">
        <v>-0.39</v>
      </c>
      <c r="E162" s="1">
        <v>0.45</v>
      </c>
      <c r="F162" s="1">
        <v>0.44932896411722156</v>
      </c>
      <c r="G162" s="1">
        <v>0.95290690586911997</v>
      </c>
      <c r="H162" s="53">
        <v>-0.22</v>
      </c>
      <c r="I162" s="53">
        <v>0.46</v>
      </c>
      <c r="J162" s="53">
        <v>0.90483741803595952</v>
      </c>
      <c r="K162" s="53">
        <v>0.92123930476772919</v>
      </c>
      <c r="L162" s="53">
        <v>-0.26417779206407621</v>
      </c>
    </row>
    <row r="163" spans="1:12" x14ac:dyDescent="0.25">
      <c r="A163" s="52" t="s">
        <v>1867</v>
      </c>
      <c r="B163" s="29" t="s">
        <v>2162</v>
      </c>
      <c r="C163" s="1" t="s">
        <v>113</v>
      </c>
      <c r="D163" s="1">
        <v>-0.3</v>
      </c>
      <c r="E163" s="1">
        <v>0.19</v>
      </c>
      <c r="F163" s="1">
        <v>0.40656965974059911</v>
      </c>
      <c r="G163" s="1">
        <v>0.95290690586911997</v>
      </c>
      <c r="H163" s="53">
        <v>-0.22</v>
      </c>
      <c r="I163" s="53">
        <v>0.48</v>
      </c>
      <c r="J163" s="53">
        <v>0.81873075307798182</v>
      </c>
      <c r="K163" s="53">
        <v>0.92123930476772919</v>
      </c>
      <c r="L163" s="53">
        <v>-0.15496776884521193</v>
      </c>
    </row>
    <row r="164" spans="1:12" x14ac:dyDescent="0.25">
      <c r="A164" s="52" t="s">
        <v>1680</v>
      </c>
      <c r="B164" s="29" t="s">
        <v>2121</v>
      </c>
      <c r="C164" s="1" t="s">
        <v>117</v>
      </c>
      <c r="D164" s="1">
        <v>0.13</v>
      </c>
      <c r="E164" s="1">
        <v>0.31</v>
      </c>
      <c r="F164" s="1">
        <v>0.1353352832366127</v>
      </c>
      <c r="G164" s="1">
        <v>0.67070574192262478</v>
      </c>
      <c r="H164" s="53">
        <v>-0.22</v>
      </c>
      <c r="I164" s="53">
        <v>0.49</v>
      </c>
      <c r="J164" s="53">
        <v>0.74081822068171788</v>
      </c>
      <c r="K164" s="53">
        <v>0.92123930476772919</v>
      </c>
      <c r="L164" s="53">
        <v>0.60362774003729669</v>
      </c>
    </row>
    <row r="165" spans="1:12" x14ac:dyDescent="0.25">
      <c r="A165" s="52">
        <v>1618</v>
      </c>
      <c r="B165" s="29" t="s">
        <v>305</v>
      </c>
      <c r="C165" s="1" t="s">
        <v>120</v>
      </c>
      <c r="D165" s="1">
        <v>0.51</v>
      </c>
      <c r="E165" s="1">
        <v>0.38</v>
      </c>
      <c r="F165" s="1">
        <v>0.27253179303401259</v>
      </c>
      <c r="G165" s="1">
        <v>0.93481296005210668</v>
      </c>
      <c r="H165" s="53">
        <v>-0.22</v>
      </c>
      <c r="I165" s="53">
        <v>0.26</v>
      </c>
      <c r="J165" s="53">
        <v>0.81873075307798182</v>
      </c>
      <c r="K165" s="53">
        <v>0.92123930476772919</v>
      </c>
      <c r="L165" s="53">
        <v>1.5854586860852031</v>
      </c>
    </row>
    <row r="166" spans="1:12" x14ac:dyDescent="0.25">
      <c r="A166" s="52" t="s">
        <v>1710</v>
      </c>
      <c r="B166" s="29" t="s">
        <v>744</v>
      </c>
      <c r="C166" s="1" t="s">
        <v>120</v>
      </c>
      <c r="D166" s="1">
        <v>0.53</v>
      </c>
      <c r="E166" s="1">
        <v>0.28999999999999998</v>
      </c>
      <c r="F166" s="1">
        <v>0.44932896411722156</v>
      </c>
      <c r="G166" s="1">
        <v>0.95290690586911997</v>
      </c>
      <c r="H166" s="53">
        <v>-0.22</v>
      </c>
      <c r="I166" s="53">
        <v>-0.49</v>
      </c>
      <c r="J166" s="53">
        <v>0.74081822068171788</v>
      </c>
      <c r="K166" s="53">
        <v>0.92123930476772919</v>
      </c>
      <c r="L166" s="53">
        <v>1.3172092084040801</v>
      </c>
    </row>
    <row r="167" spans="1:12" x14ac:dyDescent="0.25">
      <c r="A167" s="52">
        <v>826</v>
      </c>
      <c r="B167" s="29" t="s">
        <v>1597</v>
      </c>
      <c r="C167" s="1" t="s">
        <v>114</v>
      </c>
      <c r="D167" s="1">
        <v>-0.51</v>
      </c>
      <c r="E167" s="1">
        <v>0.3</v>
      </c>
      <c r="F167" s="1">
        <v>0.49658530379140953</v>
      </c>
      <c r="G167" s="1">
        <v>0.95290690586911997</v>
      </c>
      <c r="H167" s="53">
        <v>-0.21</v>
      </c>
      <c r="I167" s="53">
        <v>0.47</v>
      </c>
      <c r="J167" s="53">
        <v>0.67032004603563933</v>
      </c>
      <c r="K167" s="53">
        <v>0.90359142205604182</v>
      </c>
      <c r="L167" s="53">
        <v>-0.53803545292186505</v>
      </c>
    </row>
    <row r="168" spans="1:12" x14ac:dyDescent="0.25">
      <c r="A168" s="52">
        <v>2473</v>
      </c>
      <c r="B168" s="29" t="s">
        <v>2068</v>
      </c>
      <c r="C168" s="1" t="s">
        <v>114</v>
      </c>
      <c r="D168" s="1">
        <v>-0.51</v>
      </c>
      <c r="E168" s="1">
        <v>0.54</v>
      </c>
      <c r="F168" s="1">
        <v>5.5165644207607716E-3</v>
      </c>
      <c r="G168" s="1">
        <v>5.1641172494343884E-2</v>
      </c>
      <c r="H168" s="53">
        <v>-0.2</v>
      </c>
      <c r="I168" s="53">
        <v>0.69</v>
      </c>
      <c r="J168" s="53">
        <v>1.4437045551572354E-26</v>
      </c>
      <c r="K168" s="53">
        <v>6.0816054385998546E-25</v>
      </c>
      <c r="L168" s="53">
        <v>-0.35380659465558206</v>
      </c>
    </row>
    <row r="169" spans="1:12" x14ac:dyDescent="0.25">
      <c r="A169" s="52" t="s">
        <v>1914</v>
      </c>
      <c r="B169" s="29" t="s">
        <v>2209</v>
      </c>
      <c r="C169" s="1" t="s">
        <v>121</v>
      </c>
      <c r="D169" s="1">
        <v>-0.01</v>
      </c>
      <c r="E169" s="1">
        <v>0.28000000000000003</v>
      </c>
      <c r="F169" s="1">
        <v>1</v>
      </c>
      <c r="G169" s="1">
        <v>1</v>
      </c>
      <c r="H169" s="53">
        <v>-0.19</v>
      </c>
      <c r="I169" s="53">
        <v>0.49</v>
      </c>
      <c r="J169" s="53">
        <v>0.81873075307798182</v>
      </c>
      <c r="K169" s="53">
        <v>0.92123930476772919</v>
      </c>
      <c r="L169" s="53">
        <v>0.31894646037225027</v>
      </c>
    </row>
    <row r="170" spans="1:12" x14ac:dyDescent="0.25">
      <c r="A170" s="52" t="s">
        <v>1776</v>
      </c>
      <c r="B170" s="29" t="s">
        <v>2112</v>
      </c>
      <c r="C170" s="1" t="s">
        <v>115</v>
      </c>
      <c r="D170" s="1">
        <v>0.03</v>
      </c>
      <c r="E170" s="1">
        <v>0.55000000000000004</v>
      </c>
      <c r="F170" s="1">
        <v>0.67032004603563933</v>
      </c>
      <c r="G170" s="1">
        <v>0.95290690586911997</v>
      </c>
      <c r="H170" s="53">
        <v>-0.19</v>
      </c>
      <c r="I170" s="53">
        <v>0.55000000000000004</v>
      </c>
      <c r="J170" s="53">
        <v>0.49658530379140953</v>
      </c>
      <c r="K170" s="53">
        <v>0.90359142205604182</v>
      </c>
      <c r="L170" s="53">
        <v>0.28284271247461901</v>
      </c>
    </row>
    <row r="171" spans="1:12" x14ac:dyDescent="0.25">
      <c r="A171" s="52">
        <v>1100</v>
      </c>
      <c r="B171" s="29" t="s">
        <v>463</v>
      </c>
      <c r="C171" s="1" t="s">
        <v>114</v>
      </c>
      <c r="D171" s="1">
        <v>0.38</v>
      </c>
      <c r="E171" s="1">
        <v>0.37</v>
      </c>
      <c r="F171" s="1">
        <v>0.81873075307798182</v>
      </c>
      <c r="G171" s="1">
        <v>0.95290690586911997</v>
      </c>
      <c r="H171" s="53">
        <v>-0.19</v>
      </c>
      <c r="I171" s="53">
        <v>0.49</v>
      </c>
      <c r="J171" s="53">
        <v>0.98019867330675525</v>
      </c>
      <c r="K171" s="53">
        <v>0.99496070151920646</v>
      </c>
      <c r="L171" s="53">
        <v>0.92833383732785024</v>
      </c>
    </row>
    <row r="172" spans="1:12" x14ac:dyDescent="0.25">
      <c r="A172" s="52" t="s">
        <v>1864</v>
      </c>
      <c r="B172" s="29" t="s">
        <v>2136</v>
      </c>
      <c r="C172" s="1" t="s">
        <v>114</v>
      </c>
      <c r="D172" s="1">
        <v>-0.51</v>
      </c>
      <c r="E172" s="1">
        <v>0.37</v>
      </c>
      <c r="F172" s="1">
        <v>0.27253179303401259</v>
      </c>
      <c r="G172" s="1">
        <v>0.93481296005210668</v>
      </c>
      <c r="H172" s="53">
        <v>-0.18</v>
      </c>
      <c r="I172" s="53">
        <v>0.57999999999999996</v>
      </c>
      <c r="J172" s="53">
        <v>8.4234637544686472E-12</v>
      </c>
      <c r="K172" s="53">
        <v>9.1571202750191419E-11</v>
      </c>
      <c r="L172" s="53">
        <v>-0.47967345748823714</v>
      </c>
    </row>
    <row r="173" spans="1:12" x14ac:dyDescent="0.25">
      <c r="A173" s="52" t="s">
        <v>1779</v>
      </c>
      <c r="B173" s="29" t="s">
        <v>2155</v>
      </c>
      <c r="C173" s="1" t="s">
        <v>114</v>
      </c>
      <c r="D173" s="1">
        <v>-7.0000000000000007E-2</v>
      </c>
      <c r="E173" s="1">
        <v>0.21</v>
      </c>
      <c r="F173" s="1">
        <v>0.90483741803595952</v>
      </c>
      <c r="G173" s="1">
        <v>0.95290690586911997</v>
      </c>
      <c r="H173" s="53">
        <v>-0.18</v>
      </c>
      <c r="I173" s="53">
        <v>0.3</v>
      </c>
      <c r="J173" s="53">
        <v>0.90483741803595952</v>
      </c>
      <c r="K173" s="53">
        <v>0.92123930476772919</v>
      </c>
      <c r="L173" s="53">
        <v>0.30038503752364815</v>
      </c>
    </row>
    <row r="174" spans="1:12" x14ac:dyDescent="0.25">
      <c r="A174" s="52">
        <v>1279</v>
      </c>
      <c r="B174" s="29" t="s">
        <v>406</v>
      </c>
      <c r="C174" s="1" t="s">
        <v>114</v>
      </c>
      <c r="D174" s="1">
        <v>0.15</v>
      </c>
      <c r="E174" s="1">
        <v>0.51</v>
      </c>
      <c r="F174" s="1">
        <v>0.90483741803595952</v>
      </c>
      <c r="G174" s="1">
        <v>0.95290690586911997</v>
      </c>
      <c r="H174" s="53">
        <v>-0.17</v>
      </c>
      <c r="I174" s="53">
        <v>0.31</v>
      </c>
      <c r="J174" s="53">
        <v>0.67032004603563933</v>
      </c>
      <c r="K174" s="53">
        <v>0.90359142205604182</v>
      </c>
      <c r="L174" s="53">
        <v>0.53617062994279252</v>
      </c>
    </row>
    <row r="175" spans="1:12" x14ac:dyDescent="0.25">
      <c r="A175" s="52">
        <v>2237</v>
      </c>
      <c r="B175" s="29" t="s">
        <v>2031</v>
      </c>
      <c r="C175" s="1" t="s">
        <v>114</v>
      </c>
      <c r="D175" s="1">
        <v>0.81</v>
      </c>
      <c r="E175" s="1">
        <v>0.14000000000000001</v>
      </c>
      <c r="F175" s="1">
        <v>2.504516372327622E-7</v>
      </c>
      <c r="G175" s="1">
        <v>6.4924770574954509E-6</v>
      </c>
      <c r="H175" s="53">
        <v>0.26</v>
      </c>
      <c r="I175" s="53">
        <v>0.48</v>
      </c>
      <c r="J175" s="53">
        <v>0.67032004603563933</v>
      </c>
      <c r="K175" s="53">
        <v>0.90359142205604182</v>
      </c>
      <c r="L175" s="53">
        <v>1.1000000000000001</v>
      </c>
    </row>
    <row r="176" spans="1:12" x14ac:dyDescent="0.25">
      <c r="A176" s="52" t="s">
        <v>1676</v>
      </c>
      <c r="B176" s="29" t="s">
        <v>2090</v>
      </c>
      <c r="C176" s="1" t="s">
        <v>117</v>
      </c>
      <c r="D176" s="1">
        <v>-0.56000000000000005</v>
      </c>
      <c r="E176" s="1">
        <v>0.28000000000000003</v>
      </c>
      <c r="F176" s="1">
        <v>0.27253179303401259</v>
      </c>
      <c r="G176" s="1">
        <v>0.93481296005210668</v>
      </c>
      <c r="H176" s="53">
        <v>-0.16</v>
      </c>
      <c r="I176" s="53">
        <v>0.53</v>
      </c>
      <c r="J176" s="53">
        <v>0.74081822068171788</v>
      </c>
      <c r="K176" s="53">
        <v>0.92123930476772919</v>
      </c>
      <c r="L176" s="53">
        <v>-0.66731576156507466</v>
      </c>
    </row>
    <row r="177" spans="1:12" x14ac:dyDescent="0.25">
      <c r="A177" s="52" t="s">
        <v>1740</v>
      </c>
      <c r="B177" s="29" t="s">
        <v>2197</v>
      </c>
      <c r="C177" s="1" t="s">
        <v>123</v>
      </c>
      <c r="D177" s="1">
        <v>0</v>
      </c>
      <c r="E177" s="1">
        <v>0.57999999999999996</v>
      </c>
      <c r="F177" s="1">
        <v>1</v>
      </c>
      <c r="G177" s="1">
        <v>1</v>
      </c>
      <c r="H177" s="53">
        <v>-0.16</v>
      </c>
      <c r="I177" s="53">
        <v>0.48</v>
      </c>
      <c r="J177" s="53">
        <v>3.6883167401240015E-2</v>
      </c>
      <c r="K177" s="53">
        <v>0.12683293279814167</v>
      </c>
      <c r="L177" s="53">
        <v>0.21252257134474201</v>
      </c>
    </row>
    <row r="178" spans="1:12" x14ac:dyDescent="0.25">
      <c r="A178" s="52">
        <v>981</v>
      </c>
      <c r="B178" s="29" t="s">
        <v>651</v>
      </c>
      <c r="C178" s="1" t="s">
        <v>114</v>
      </c>
      <c r="D178" s="1">
        <v>0.03</v>
      </c>
      <c r="E178" s="1">
        <v>0.55000000000000004</v>
      </c>
      <c r="F178" s="1">
        <v>0.74081822068171788</v>
      </c>
      <c r="G178" s="1">
        <v>0.95290690586911997</v>
      </c>
      <c r="H178" s="53">
        <v>-0.16</v>
      </c>
      <c r="I178" s="53">
        <v>0.53</v>
      </c>
      <c r="J178" s="53">
        <v>0.74081822068171788</v>
      </c>
      <c r="K178" s="53">
        <v>0.92123930476772919</v>
      </c>
      <c r="L178" s="53">
        <v>0.24875418075052302</v>
      </c>
    </row>
    <row r="179" spans="1:12" x14ac:dyDescent="0.25">
      <c r="A179" s="52">
        <v>1518</v>
      </c>
      <c r="B179" s="29" t="s">
        <v>1056</v>
      </c>
      <c r="C179" s="1" t="s">
        <v>120</v>
      </c>
      <c r="D179" s="1">
        <v>0.14000000000000001</v>
      </c>
      <c r="E179" s="1">
        <v>0.62</v>
      </c>
      <c r="F179" s="1">
        <v>2.0505245756119267E-7</v>
      </c>
      <c r="G179" s="1">
        <v>5.7585565165101608E-6</v>
      </c>
      <c r="H179" s="53">
        <v>-0.16</v>
      </c>
      <c r="I179" s="53">
        <v>0.53</v>
      </c>
      <c r="J179" s="53">
        <v>0.74081822068171788</v>
      </c>
      <c r="K179" s="53">
        <v>0.92123930476772919</v>
      </c>
      <c r="L179" s="53">
        <v>0.36780065049280575</v>
      </c>
    </row>
    <row r="180" spans="1:12" x14ac:dyDescent="0.25">
      <c r="A180" s="52">
        <v>728</v>
      </c>
      <c r="B180" s="29" t="s">
        <v>2071</v>
      </c>
      <c r="C180" s="1" t="s">
        <v>114</v>
      </c>
      <c r="D180" s="1">
        <v>0.2</v>
      </c>
      <c r="E180" s="1">
        <v>0.5</v>
      </c>
      <c r="F180" s="1">
        <v>0.81873075307798182</v>
      </c>
      <c r="G180" s="1">
        <v>0.95290690586911997</v>
      </c>
      <c r="H180" s="53">
        <v>-0.16</v>
      </c>
      <c r="I180" s="53">
        <v>0.51</v>
      </c>
      <c r="J180" s="53">
        <v>9.3576229688401748E-14</v>
      </c>
      <c r="K180" s="53">
        <v>1.2128919001919766E-12</v>
      </c>
      <c r="L180" s="53">
        <v>0.50405141586676139</v>
      </c>
    </row>
    <row r="181" spans="1:12" x14ac:dyDescent="0.25">
      <c r="A181" s="52" t="s">
        <v>1674</v>
      </c>
      <c r="B181" s="29" t="s">
        <v>2126</v>
      </c>
      <c r="C181" s="1" t="s">
        <v>117</v>
      </c>
      <c r="D181" s="1">
        <v>0.38</v>
      </c>
      <c r="E181" s="1">
        <v>0.23</v>
      </c>
      <c r="F181" s="1">
        <v>0.33287108369807955</v>
      </c>
      <c r="G181" s="1">
        <v>0.93481296005210668</v>
      </c>
      <c r="H181" s="53">
        <v>-0.16</v>
      </c>
      <c r="I181" s="53">
        <v>0.53</v>
      </c>
      <c r="J181" s="53">
        <v>0.74081822068171788</v>
      </c>
      <c r="K181" s="53">
        <v>0.92123930476772919</v>
      </c>
      <c r="L181" s="53">
        <v>0.93465340753185344</v>
      </c>
    </row>
    <row r="182" spans="1:12" x14ac:dyDescent="0.25">
      <c r="A182" s="52">
        <v>20077</v>
      </c>
      <c r="B182" s="29" t="s">
        <v>2030</v>
      </c>
      <c r="C182" s="1" t="s">
        <v>114</v>
      </c>
      <c r="D182" s="1">
        <v>-0.65</v>
      </c>
      <c r="E182" s="1">
        <v>0.5</v>
      </c>
      <c r="F182" s="1">
        <v>8.251049232659046E-4</v>
      </c>
      <c r="G182" s="1">
        <v>9.9307271121646373E-3</v>
      </c>
      <c r="H182" s="53">
        <v>-0.28999999999999998</v>
      </c>
      <c r="I182" s="53">
        <v>0.38</v>
      </c>
      <c r="J182" s="53">
        <v>0.81873075307798182</v>
      </c>
      <c r="K182" s="53">
        <v>0.92123930476772919</v>
      </c>
      <c r="L182" s="53">
        <v>-0.57323677976863385</v>
      </c>
    </row>
    <row r="183" spans="1:12" x14ac:dyDescent="0.25">
      <c r="A183" s="52" t="s">
        <v>1697</v>
      </c>
      <c r="B183" s="29" t="s">
        <v>2191</v>
      </c>
      <c r="C183" s="1" t="s">
        <v>113</v>
      </c>
      <c r="D183" s="1">
        <v>-0.66</v>
      </c>
      <c r="E183" s="1">
        <v>0.26</v>
      </c>
      <c r="F183" s="1">
        <v>0.11080315836233387</v>
      </c>
      <c r="G183" s="1">
        <v>0.60226878013075025</v>
      </c>
      <c r="H183" s="53">
        <v>-0.13</v>
      </c>
      <c r="I183" s="53">
        <v>0.11</v>
      </c>
      <c r="J183" s="53">
        <v>0.36787944117144233</v>
      </c>
      <c r="K183" s="53">
        <v>0.87306599770969062</v>
      </c>
      <c r="L183" s="53">
        <v>-1.8773563194859084</v>
      </c>
    </row>
    <row r="184" spans="1:12" x14ac:dyDescent="0.25">
      <c r="A184" s="52" t="s">
        <v>1724</v>
      </c>
      <c r="B184" s="29" t="s">
        <v>2094</v>
      </c>
      <c r="C184" s="1" t="s">
        <v>127</v>
      </c>
      <c r="D184" s="1">
        <v>-0.4</v>
      </c>
      <c r="E184" s="1">
        <v>0.41</v>
      </c>
      <c r="F184" s="1">
        <v>0.54881163609402639</v>
      </c>
      <c r="G184" s="1">
        <v>0.95290690586911997</v>
      </c>
      <c r="H184" s="53">
        <v>-0.13</v>
      </c>
      <c r="I184" s="53">
        <v>0.4</v>
      </c>
      <c r="J184" s="53">
        <v>0.33287108369807955</v>
      </c>
      <c r="K184" s="53">
        <v>0.83094485337965041</v>
      </c>
      <c r="L184" s="53">
        <v>-0.47136860015084608</v>
      </c>
    </row>
    <row r="185" spans="1:12" x14ac:dyDescent="0.25">
      <c r="A185" s="52">
        <v>1160</v>
      </c>
      <c r="B185" s="29" t="s">
        <v>339</v>
      </c>
      <c r="C185" s="1" t="s">
        <v>114</v>
      </c>
      <c r="D185" s="1">
        <v>-0.27</v>
      </c>
      <c r="E185" s="1">
        <v>0.5</v>
      </c>
      <c r="F185" s="1">
        <v>0.49658530379140953</v>
      </c>
      <c r="G185" s="1">
        <v>0.95290690586911997</v>
      </c>
      <c r="H185" s="53">
        <v>-0.12</v>
      </c>
      <c r="I185" s="53">
        <v>0.56000000000000005</v>
      </c>
      <c r="J185" s="53">
        <v>0.74081822068171788</v>
      </c>
      <c r="K185" s="53">
        <v>0.92123930476772919</v>
      </c>
      <c r="L185" s="53">
        <v>-0.19980473079265573</v>
      </c>
    </row>
    <row r="186" spans="1:12" x14ac:dyDescent="0.25">
      <c r="A186" s="52">
        <v>4968</v>
      </c>
      <c r="B186" s="29" t="s">
        <v>2042</v>
      </c>
      <c r="C186" s="1" t="s">
        <v>127</v>
      </c>
      <c r="D186" s="1">
        <v>0.09</v>
      </c>
      <c r="E186" s="1">
        <v>0.39</v>
      </c>
      <c r="F186" s="1">
        <v>0.49658530379140953</v>
      </c>
      <c r="G186" s="1">
        <v>0.95290690586911997</v>
      </c>
      <c r="H186" s="53">
        <v>-0.12</v>
      </c>
      <c r="I186" s="53">
        <v>0.53</v>
      </c>
      <c r="J186" s="53">
        <v>0.81873075307798182</v>
      </c>
      <c r="K186" s="53">
        <v>0.92123930476772919</v>
      </c>
      <c r="L186" s="53">
        <v>0.31913566873312155</v>
      </c>
    </row>
    <row r="187" spans="1:12" x14ac:dyDescent="0.25">
      <c r="A187" s="52">
        <v>1458</v>
      </c>
      <c r="B187" s="29" t="s">
        <v>792</v>
      </c>
      <c r="C187" s="1" t="s">
        <v>120</v>
      </c>
      <c r="D187" s="1">
        <v>-0.39</v>
      </c>
      <c r="E187" s="1">
        <v>0.31</v>
      </c>
      <c r="F187" s="1">
        <v>9.0717953289412512E-2</v>
      </c>
      <c r="G187" s="1">
        <v>0.52710259066434506</v>
      </c>
      <c r="H187" s="53">
        <v>-0.11</v>
      </c>
      <c r="I187" s="53">
        <v>0.3</v>
      </c>
      <c r="J187" s="53">
        <v>0.81873075307798182</v>
      </c>
      <c r="K187" s="53">
        <v>0.92123930476772919</v>
      </c>
      <c r="L187" s="53">
        <v>-0.64905999901498534</v>
      </c>
    </row>
    <row r="188" spans="1:12" x14ac:dyDescent="0.25">
      <c r="A188" s="52">
        <v>2443</v>
      </c>
      <c r="B188" s="29" t="s">
        <v>2037</v>
      </c>
      <c r="C188" s="1" t="s">
        <v>128</v>
      </c>
      <c r="D188" s="1">
        <v>-0.32</v>
      </c>
      <c r="E188" s="1">
        <v>0.41</v>
      </c>
      <c r="F188" s="1">
        <v>0.36787944117144233</v>
      </c>
      <c r="G188" s="1">
        <v>0.95290690586911997</v>
      </c>
      <c r="H188" s="53">
        <v>-0.11</v>
      </c>
      <c r="I188" s="53">
        <v>0.3</v>
      </c>
      <c r="J188" s="53">
        <v>0.81873075307798182</v>
      </c>
      <c r="K188" s="53">
        <v>0.92123930476772919</v>
      </c>
      <c r="L188" s="53">
        <v>-0.4133569960689521</v>
      </c>
    </row>
    <row r="189" spans="1:12" x14ac:dyDescent="0.25">
      <c r="A189" s="52" t="s">
        <v>1720</v>
      </c>
      <c r="B189" s="29" t="s">
        <v>378</v>
      </c>
      <c r="C189" s="1" t="s">
        <v>114</v>
      </c>
      <c r="D189" s="1">
        <v>-0.36</v>
      </c>
      <c r="E189" s="1">
        <v>0.32</v>
      </c>
      <c r="F189" s="1">
        <v>0.67032004603563933</v>
      </c>
      <c r="G189" s="1">
        <v>0.95290690586911997</v>
      </c>
      <c r="H189" s="53">
        <v>-0.1</v>
      </c>
      <c r="I189" s="53">
        <v>0.55000000000000004</v>
      </c>
      <c r="J189" s="53">
        <v>0.90483741803595952</v>
      </c>
      <c r="K189" s="53">
        <v>0.92123930476772919</v>
      </c>
      <c r="L189" s="53">
        <v>-0.40860103237170547</v>
      </c>
    </row>
    <row r="190" spans="1:12" x14ac:dyDescent="0.25">
      <c r="A190" s="52" t="s">
        <v>1841</v>
      </c>
      <c r="B190" s="29" t="s">
        <v>2164</v>
      </c>
      <c r="C190" s="1" t="s">
        <v>113</v>
      </c>
      <c r="D190" s="1">
        <v>0.56000000000000005</v>
      </c>
      <c r="E190" s="1">
        <v>0.28000000000000003</v>
      </c>
      <c r="F190" s="1">
        <v>0.18268352405273466</v>
      </c>
      <c r="G190" s="1">
        <v>0.83195064332123758</v>
      </c>
      <c r="H190" s="53">
        <v>-0.1</v>
      </c>
      <c r="I190" s="53">
        <v>0.14000000000000001</v>
      </c>
      <c r="J190" s="53">
        <v>1.0051835744633586E-2</v>
      </c>
      <c r="K190" s="53">
        <v>4.1820600567179241E-2</v>
      </c>
      <c r="L190" s="53">
        <v>2.1082926644998019</v>
      </c>
    </row>
    <row r="191" spans="1:12" x14ac:dyDescent="0.25">
      <c r="A191" s="52" t="s">
        <v>1668</v>
      </c>
      <c r="B191" s="29" t="s">
        <v>290</v>
      </c>
      <c r="C191" s="1" t="s">
        <v>132</v>
      </c>
      <c r="D191" s="1">
        <v>-0.42</v>
      </c>
      <c r="E191" s="1">
        <v>0.42</v>
      </c>
      <c r="F191" s="1">
        <v>0.40656965974059911</v>
      </c>
      <c r="G191" s="1">
        <v>0.95290690586911997</v>
      </c>
      <c r="H191" s="53">
        <v>-0.09</v>
      </c>
      <c r="I191" s="53">
        <v>0.54</v>
      </c>
      <c r="J191" s="53">
        <v>0.90483741803595952</v>
      </c>
      <c r="K191" s="53">
        <v>0.92123930476772919</v>
      </c>
      <c r="L191" s="53">
        <v>-0.48238191061886604</v>
      </c>
    </row>
    <row r="192" spans="1:12" x14ac:dyDescent="0.25">
      <c r="A192" s="52">
        <v>1787</v>
      </c>
      <c r="B192" s="29" t="s">
        <v>488</v>
      </c>
      <c r="C192" s="1" t="s">
        <v>113</v>
      </c>
      <c r="D192" s="1">
        <v>-0.16</v>
      </c>
      <c r="E192" s="1">
        <v>0.55000000000000004</v>
      </c>
      <c r="F192" s="1">
        <v>0.67032004603563933</v>
      </c>
      <c r="G192" s="1">
        <v>0.95290690586911997</v>
      </c>
      <c r="H192" s="53">
        <v>-0.09</v>
      </c>
      <c r="I192" s="53">
        <v>0.54</v>
      </c>
      <c r="J192" s="53">
        <v>0.90483741803595952</v>
      </c>
      <c r="K192" s="53">
        <v>0.92123930476772919</v>
      </c>
      <c r="L192" s="53">
        <v>-9.0817232592359506E-2</v>
      </c>
    </row>
    <row r="193" spans="1:12" x14ac:dyDescent="0.25">
      <c r="A193" s="52">
        <v>4570</v>
      </c>
      <c r="B193" s="29" t="s">
        <v>282</v>
      </c>
      <c r="C193" s="1" t="s">
        <v>113</v>
      </c>
      <c r="D193" s="1">
        <v>0.35</v>
      </c>
      <c r="E193" s="1">
        <v>0.21</v>
      </c>
      <c r="F193" s="1">
        <v>0.44932896411722156</v>
      </c>
      <c r="G193" s="1">
        <v>0.95290690586911997</v>
      </c>
      <c r="H193" s="53">
        <v>-0.09</v>
      </c>
      <c r="I193" s="53">
        <v>0.46</v>
      </c>
      <c r="J193" s="53">
        <v>1</v>
      </c>
      <c r="K193" s="53">
        <v>1</v>
      </c>
      <c r="L193" s="53">
        <v>0.87013635152116287</v>
      </c>
    </row>
    <row r="194" spans="1:12" x14ac:dyDescent="0.25">
      <c r="A194" s="52" t="s">
        <v>1713</v>
      </c>
      <c r="B194" s="29" t="s">
        <v>2185</v>
      </c>
      <c r="C194" s="1" t="s">
        <v>114</v>
      </c>
      <c r="D194" s="1">
        <v>-0.19</v>
      </c>
      <c r="E194" s="1">
        <v>0.49</v>
      </c>
      <c r="F194" s="1">
        <v>0.81873075307798182</v>
      </c>
      <c r="G194" s="1">
        <v>0.95290690586911997</v>
      </c>
      <c r="H194" s="53">
        <v>-0.08</v>
      </c>
      <c r="I194" s="53">
        <v>0.26</v>
      </c>
      <c r="J194" s="53">
        <v>0.90483741803595952</v>
      </c>
      <c r="K194" s="53">
        <v>0.92123930476772919</v>
      </c>
      <c r="L194" s="53">
        <v>-0.19830284138049439</v>
      </c>
    </row>
    <row r="195" spans="1:12" x14ac:dyDescent="0.25">
      <c r="A195" s="52" t="s">
        <v>1694</v>
      </c>
      <c r="B195" s="29" t="s">
        <v>2084</v>
      </c>
      <c r="C195" s="1" t="s">
        <v>117</v>
      </c>
      <c r="D195" s="1">
        <v>-0.65</v>
      </c>
      <c r="E195" s="1">
        <v>0.26</v>
      </c>
      <c r="F195" s="1">
        <v>0.20189651799465538</v>
      </c>
      <c r="G195" s="1">
        <v>0.87229649441280599</v>
      </c>
      <c r="H195" s="53">
        <v>-7.0000000000000007E-2</v>
      </c>
      <c r="I195" s="53">
        <v>0.42</v>
      </c>
      <c r="J195" s="53">
        <v>0.54881163609402639</v>
      </c>
      <c r="K195" s="53">
        <v>0.90359142205604182</v>
      </c>
      <c r="L195" s="53">
        <v>-1.1741756787594284</v>
      </c>
    </row>
    <row r="196" spans="1:12" x14ac:dyDescent="0.25">
      <c r="A196" s="52">
        <v>2267</v>
      </c>
      <c r="B196" s="29" t="s">
        <v>1499</v>
      </c>
      <c r="C196" s="1" t="s">
        <v>122</v>
      </c>
      <c r="D196" s="1">
        <v>-0.44</v>
      </c>
      <c r="E196" s="1">
        <v>0.41</v>
      </c>
      <c r="F196" s="1">
        <v>0.40656965974059911</v>
      </c>
      <c r="G196" s="1">
        <v>0.95290690586911997</v>
      </c>
      <c r="H196" s="53">
        <v>-7.0000000000000007E-2</v>
      </c>
      <c r="I196" s="53">
        <v>0.56999999999999995</v>
      </c>
      <c r="J196" s="53">
        <v>0.81873075307798182</v>
      </c>
      <c r="K196" s="53">
        <v>0.92123930476772919</v>
      </c>
      <c r="L196" s="53">
        <v>-0.52696074500369372</v>
      </c>
    </row>
    <row r="197" spans="1:12" x14ac:dyDescent="0.25">
      <c r="A197" s="52">
        <v>1369</v>
      </c>
      <c r="B197" s="29" t="s">
        <v>1098</v>
      </c>
      <c r="C197" s="1" t="s">
        <v>120</v>
      </c>
      <c r="D197" s="1">
        <v>-0.41</v>
      </c>
      <c r="E197" s="1">
        <v>0.42</v>
      </c>
      <c r="F197" s="1">
        <v>0.44932896411722156</v>
      </c>
      <c r="G197" s="1">
        <v>0.95290690586911997</v>
      </c>
      <c r="H197" s="53">
        <v>-7.0000000000000007E-2</v>
      </c>
      <c r="I197" s="53">
        <v>0.56999999999999995</v>
      </c>
      <c r="J197" s="53">
        <v>0.81873075307798182</v>
      </c>
      <c r="K197" s="53">
        <v>0.92123930476772919</v>
      </c>
      <c r="L197" s="53">
        <v>-0.4802087450879739</v>
      </c>
    </row>
    <row r="198" spans="1:12" x14ac:dyDescent="0.25">
      <c r="A198" s="52" t="s">
        <v>1725</v>
      </c>
      <c r="B198" s="29" t="s">
        <v>2103</v>
      </c>
      <c r="C198" s="1" t="s">
        <v>114</v>
      </c>
      <c r="D198" s="1">
        <v>-0.03</v>
      </c>
      <c r="E198" s="1">
        <v>0.5</v>
      </c>
      <c r="F198" s="1">
        <v>0.54881163609402639</v>
      </c>
      <c r="G198" s="1">
        <v>0.95290690586911997</v>
      </c>
      <c r="H198" s="53">
        <v>-7.0000000000000007E-2</v>
      </c>
      <c r="I198" s="53">
        <v>0.56999999999999995</v>
      </c>
      <c r="J198" s="53">
        <v>0.81873075307798182</v>
      </c>
      <c r="K198" s="53">
        <v>0.92123930476772919</v>
      </c>
      <c r="L198" s="53">
        <v>5.275502546465087E-2</v>
      </c>
    </row>
    <row r="199" spans="1:12" x14ac:dyDescent="0.25">
      <c r="A199" s="52" t="s">
        <v>1810</v>
      </c>
      <c r="B199" s="29" t="s">
        <v>2152</v>
      </c>
      <c r="C199" s="1" t="s">
        <v>114</v>
      </c>
      <c r="D199" s="1">
        <v>0.08</v>
      </c>
      <c r="E199" s="1">
        <v>0.55000000000000004</v>
      </c>
      <c r="F199" s="1">
        <v>0.60653065971263342</v>
      </c>
      <c r="G199" s="1">
        <v>0.95290690586911997</v>
      </c>
      <c r="H199" s="53">
        <v>-7.0000000000000007E-2</v>
      </c>
      <c r="I199" s="53">
        <v>0.56999999999999995</v>
      </c>
      <c r="J199" s="53">
        <v>0.81873075307798182</v>
      </c>
      <c r="K199" s="53">
        <v>0.92123930476772919</v>
      </c>
      <c r="L199" s="53">
        <v>0.1893734110453891</v>
      </c>
    </row>
    <row r="200" spans="1:12" x14ac:dyDescent="0.25">
      <c r="A200" s="52" t="s">
        <v>1806</v>
      </c>
      <c r="B200" s="29" t="s">
        <v>2187</v>
      </c>
      <c r="C200" s="1" t="s">
        <v>114</v>
      </c>
      <c r="D200" s="1">
        <v>0.34</v>
      </c>
      <c r="E200" s="1">
        <v>0.42</v>
      </c>
      <c r="F200" s="1">
        <v>0.67032004603563933</v>
      </c>
      <c r="G200" s="1">
        <v>0.95290690586911997</v>
      </c>
      <c r="H200" s="53">
        <v>-7.0000000000000007E-2</v>
      </c>
      <c r="I200" s="53">
        <v>0.18</v>
      </c>
      <c r="J200" s="53">
        <v>0.90483741803595952</v>
      </c>
      <c r="K200" s="53">
        <v>0.92123930476772919</v>
      </c>
      <c r="L200" s="53">
        <v>0.89726062454143751</v>
      </c>
    </row>
    <row r="201" spans="1:12" x14ac:dyDescent="0.25">
      <c r="A201" s="52" t="s">
        <v>1758</v>
      </c>
      <c r="B201" s="29" t="s">
        <v>410</v>
      </c>
      <c r="C201" s="1" t="s">
        <v>121</v>
      </c>
      <c r="D201" s="1">
        <v>0.48</v>
      </c>
      <c r="E201" s="1">
        <v>0.38</v>
      </c>
      <c r="F201" s="1">
        <v>0.24659696394160649</v>
      </c>
      <c r="G201" s="1">
        <v>0.93481296005210668</v>
      </c>
      <c r="H201" s="53">
        <v>-0.06</v>
      </c>
      <c r="I201" s="53">
        <v>0.56999999999999995</v>
      </c>
      <c r="J201" s="53">
        <v>0.81873075307798182</v>
      </c>
      <c r="K201" s="53">
        <v>0.92123930476772919</v>
      </c>
      <c r="L201" s="53">
        <v>0.78825817358322048</v>
      </c>
    </row>
    <row r="202" spans="1:12" x14ac:dyDescent="0.25">
      <c r="A202" s="52" t="s">
        <v>1784</v>
      </c>
      <c r="B202" s="29" t="s">
        <v>2083</v>
      </c>
      <c r="C202" s="1" t="s">
        <v>117</v>
      </c>
      <c r="D202" s="1">
        <v>-0.66</v>
      </c>
      <c r="E202" s="1">
        <v>0.26</v>
      </c>
      <c r="F202" s="1">
        <v>0.11080315836233387</v>
      </c>
      <c r="G202" s="1">
        <v>0.60226878013075025</v>
      </c>
      <c r="H202" s="53">
        <v>-0.05</v>
      </c>
      <c r="I202" s="53">
        <v>0.41</v>
      </c>
      <c r="J202" s="53">
        <v>0.49658530379140953</v>
      </c>
      <c r="K202" s="53">
        <v>0.90359142205604182</v>
      </c>
      <c r="L202" s="53">
        <v>-1.2564639825714716</v>
      </c>
    </row>
    <row r="203" spans="1:12" x14ac:dyDescent="0.25">
      <c r="A203" s="52" t="s">
        <v>1829</v>
      </c>
      <c r="B203" s="29" t="s">
        <v>1584</v>
      </c>
      <c r="C203" s="1" t="s">
        <v>123</v>
      </c>
      <c r="D203" s="1">
        <v>-0.43</v>
      </c>
      <c r="E203" s="1">
        <v>0.37</v>
      </c>
      <c r="F203" s="1">
        <v>0.60653065971263342</v>
      </c>
      <c r="G203" s="1">
        <v>0.95290690586911997</v>
      </c>
      <c r="H203" s="53">
        <v>-0.05</v>
      </c>
      <c r="I203" s="53">
        <v>0.19</v>
      </c>
      <c r="J203" s="53">
        <v>0.90483741803595952</v>
      </c>
      <c r="K203" s="53">
        <v>0.92123930476772919</v>
      </c>
      <c r="L203" s="53">
        <v>-0.91360936998525555</v>
      </c>
    </row>
    <row r="204" spans="1:12" x14ac:dyDescent="0.25">
      <c r="A204" s="52" t="s">
        <v>1672</v>
      </c>
      <c r="B204" s="29" t="s">
        <v>2173</v>
      </c>
      <c r="C204" s="1" t="s">
        <v>120</v>
      </c>
      <c r="D204" s="1">
        <v>-0.4</v>
      </c>
      <c r="E204" s="1">
        <v>0.39</v>
      </c>
      <c r="F204" s="1">
        <v>0.54881163609402639</v>
      </c>
      <c r="G204" s="1">
        <v>0.95290690586911997</v>
      </c>
      <c r="H204" s="53">
        <v>-0.05</v>
      </c>
      <c r="I204" s="53">
        <v>0.19</v>
      </c>
      <c r="J204" s="53">
        <v>0.90483741803595952</v>
      </c>
      <c r="K204" s="53">
        <v>0.92123930476772919</v>
      </c>
      <c r="L204" s="53">
        <v>-0.80678577972575471</v>
      </c>
    </row>
    <row r="205" spans="1:12" x14ac:dyDescent="0.25">
      <c r="A205" s="52" t="s">
        <v>1857</v>
      </c>
      <c r="B205" s="29" t="s">
        <v>310</v>
      </c>
      <c r="C205" s="1" t="s">
        <v>113</v>
      </c>
      <c r="D205" s="1">
        <v>-0.04</v>
      </c>
      <c r="E205" s="1">
        <v>0.2</v>
      </c>
      <c r="F205" s="1">
        <v>1</v>
      </c>
      <c r="G205" s="1">
        <v>1</v>
      </c>
      <c r="H205" s="53">
        <v>-0.05</v>
      </c>
      <c r="I205" s="53">
        <v>0.56000000000000005</v>
      </c>
      <c r="J205" s="53">
        <v>0.90483741803595952</v>
      </c>
      <c r="K205" s="53">
        <v>0.92123930476772919</v>
      </c>
      <c r="L205" s="53">
        <v>1.6816819849907814E-2</v>
      </c>
    </row>
    <row r="206" spans="1:12" x14ac:dyDescent="0.25">
      <c r="A206" s="52">
        <v>1677</v>
      </c>
      <c r="B206" s="29" t="s">
        <v>823</v>
      </c>
      <c r="C206" s="1" t="s">
        <v>114</v>
      </c>
      <c r="D206" s="1">
        <v>0.15</v>
      </c>
      <c r="E206" s="1">
        <v>0.51</v>
      </c>
      <c r="F206" s="1">
        <v>0.81873075307798182</v>
      </c>
      <c r="G206" s="1">
        <v>0.95290690586911997</v>
      </c>
      <c r="H206" s="53">
        <v>-0.05</v>
      </c>
      <c r="I206" s="53">
        <v>0.56000000000000005</v>
      </c>
      <c r="J206" s="53">
        <v>0.90483741803595952</v>
      </c>
      <c r="K206" s="53">
        <v>0.92123930476772919</v>
      </c>
      <c r="L206" s="53">
        <v>0.26405085052813798</v>
      </c>
    </row>
    <row r="207" spans="1:12" x14ac:dyDescent="0.25">
      <c r="A207" s="52" t="s">
        <v>1751</v>
      </c>
      <c r="B207" s="29" t="s">
        <v>426</v>
      </c>
      <c r="C207" s="1" t="s">
        <v>121</v>
      </c>
      <c r="D207" s="1">
        <v>-0.57999999999999996</v>
      </c>
      <c r="E207" s="1">
        <v>0.33</v>
      </c>
      <c r="F207" s="1">
        <v>0.16529888822158653</v>
      </c>
      <c r="G207" s="1">
        <v>0.78458768071372764</v>
      </c>
      <c r="H207" s="53">
        <v>-0.04</v>
      </c>
      <c r="I207" s="53">
        <v>0.6</v>
      </c>
      <c r="J207" s="53">
        <v>0.67032004603563933</v>
      </c>
      <c r="K207" s="53">
        <v>0.90359142205604182</v>
      </c>
      <c r="L207" s="53">
        <v>-0.78859431780898215</v>
      </c>
    </row>
    <row r="208" spans="1:12" x14ac:dyDescent="0.25">
      <c r="A208" s="52" t="s">
        <v>1693</v>
      </c>
      <c r="B208" s="29" t="s">
        <v>2115</v>
      </c>
      <c r="C208" s="1" t="s">
        <v>118</v>
      </c>
      <c r="D208" s="1">
        <v>0.22</v>
      </c>
      <c r="E208" s="1">
        <v>0.47</v>
      </c>
      <c r="F208" s="1">
        <v>0.67032004603563933</v>
      </c>
      <c r="G208" s="1">
        <v>0.95290690586911997</v>
      </c>
      <c r="H208" s="53">
        <v>-0.04</v>
      </c>
      <c r="I208" s="53">
        <v>0.57999999999999996</v>
      </c>
      <c r="J208" s="53">
        <v>0.90483741803595952</v>
      </c>
      <c r="K208" s="53">
        <v>0.92123930476772919</v>
      </c>
      <c r="L208" s="53">
        <v>0.34828023308940614</v>
      </c>
    </row>
    <row r="209" spans="1:12" x14ac:dyDescent="0.25">
      <c r="A209" s="52" t="s">
        <v>1766</v>
      </c>
      <c r="B209" s="29" t="s">
        <v>1362</v>
      </c>
      <c r="C209" s="1" t="s">
        <v>114</v>
      </c>
      <c r="D209" s="1">
        <v>0.34</v>
      </c>
      <c r="E209" s="1">
        <v>0.49</v>
      </c>
      <c r="F209" s="1">
        <v>0.44932896411722156</v>
      </c>
      <c r="G209" s="1">
        <v>0.95290690586911997</v>
      </c>
      <c r="H209" s="53">
        <v>-0.04</v>
      </c>
      <c r="I209" s="53">
        <v>0.57999999999999996</v>
      </c>
      <c r="J209" s="53">
        <v>0.74081822068171788</v>
      </c>
      <c r="K209" s="53">
        <v>0.92123930476772919</v>
      </c>
      <c r="L209" s="53">
        <v>0.50047678915085669</v>
      </c>
    </row>
    <row r="210" spans="1:12" x14ac:dyDescent="0.25">
      <c r="A210" s="52" t="s">
        <v>1811</v>
      </c>
      <c r="B210" s="29" t="s">
        <v>2161</v>
      </c>
      <c r="C210" s="1" t="s">
        <v>114</v>
      </c>
      <c r="D210" s="1">
        <v>0.49</v>
      </c>
      <c r="E210" s="1">
        <v>0.3</v>
      </c>
      <c r="F210" s="1">
        <v>0.49658530379140953</v>
      </c>
      <c r="G210" s="1">
        <v>0.95290690586911997</v>
      </c>
      <c r="H210" s="53">
        <v>-0.04</v>
      </c>
      <c r="I210" s="53">
        <v>0.56999999999999995</v>
      </c>
      <c r="J210" s="53">
        <v>0.90483741803595952</v>
      </c>
      <c r="K210" s="53">
        <v>0.92123930476772919</v>
      </c>
      <c r="L210" s="53">
        <v>0.82281869800429941</v>
      </c>
    </row>
    <row r="211" spans="1:12" x14ac:dyDescent="0.25">
      <c r="A211" s="52" t="s">
        <v>1667</v>
      </c>
      <c r="B211" s="29" t="s">
        <v>794</v>
      </c>
      <c r="C211" s="1" t="s">
        <v>114</v>
      </c>
      <c r="D211" s="1">
        <v>-0.45</v>
      </c>
      <c r="E211" s="1">
        <v>0.39</v>
      </c>
      <c r="F211" s="1">
        <v>0.44932896411722156</v>
      </c>
      <c r="G211" s="1">
        <v>0.95290690586911997</v>
      </c>
      <c r="H211" s="53">
        <v>-0.03</v>
      </c>
      <c r="I211" s="53">
        <v>0.44</v>
      </c>
      <c r="J211" s="53">
        <v>0.90483741803595952</v>
      </c>
      <c r="K211" s="53">
        <v>0.92123930476772919</v>
      </c>
      <c r="L211" s="53">
        <v>-0.71433116926322493</v>
      </c>
    </row>
    <row r="212" spans="1:12" x14ac:dyDescent="0.25">
      <c r="A212" s="52" t="s">
        <v>1769</v>
      </c>
      <c r="B212" s="29" t="s">
        <v>1260</v>
      </c>
      <c r="C212" s="1" t="s">
        <v>128</v>
      </c>
      <c r="D212" s="1">
        <v>-0.41</v>
      </c>
      <c r="E212" s="1">
        <v>0.38</v>
      </c>
      <c r="F212" s="1">
        <v>0.60653065971263342</v>
      </c>
      <c r="G212" s="1">
        <v>0.95290690586911997</v>
      </c>
      <c r="H212" s="53">
        <v>-0.03</v>
      </c>
      <c r="I212" s="53">
        <v>0.6</v>
      </c>
      <c r="J212" s="53">
        <v>0.54881163609402639</v>
      </c>
      <c r="K212" s="53">
        <v>0.90359142205604182</v>
      </c>
      <c r="L212" s="53">
        <v>-0.53505208118434477</v>
      </c>
    </row>
    <row r="213" spans="1:12" x14ac:dyDescent="0.25">
      <c r="A213" s="52">
        <v>20160</v>
      </c>
      <c r="B213" s="29" t="s">
        <v>1057</v>
      </c>
      <c r="C213" s="1" t="s">
        <v>113</v>
      </c>
      <c r="D213" s="1">
        <v>0.06</v>
      </c>
      <c r="E213" s="1">
        <v>0.06</v>
      </c>
      <c r="F213" s="1">
        <v>6.737946999085467E-3</v>
      </c>
      <c r="G213" s="1">
        <v>6.1369949694373038E-2</v>
      </c>
      <c r="H213" s="53">
        <v>-0.03</v>
      </c>
      <c r="I213" s="53">
        <v>0.31</v>
      </c>
      <c r="J213" s="53">
        <v>0.33287108369807955</v>
      </c>
      <c r="K213" s="53">
        <v>0.83094485337965041</v>
      </c>
      <c r="L213" s="53">
        <v>0.28503285984879134</v>
      </c>
    </row>
    <row r="214" spans="1:12" x14ac:dyDescent="0.25">
      <c r="A214" s="52" t="s">
        <v>1730</v>
      </c>
      <c r="B214" s="29" t="s">
        <v>2110</v>
      </c>
      <c r="C214" s="1" t="s">
        <v>121</v>
      </c>
      <c r="D214" s="1">
        <v>0.12</v>
      </c>
      <c r="E214" s="1">
        <v>0.35</v>
      </c>
      <c r="F214" s="1">
        <v>0.81873075307798182</v>
      </c>
      <c r="G214" s="1">
        <v>0.95290690586911997</v>
      </c>
      <c r="H214" s="53">
        <v>-0.03</v>
      </c>
      <c r="I214" s="53">
        <v>0.44</v>
      </c>
      <c r="J214" s="53">
        <v>0.90483741803595952</v>
      </c>
      <c r="K214" s="53">
        <v>0.92123930476772919</v>
      </c>
      <c r="L214" s="53">
        <v>0.26679581392351653</v>
      </c>
    </row>
    <row r="215" spans="1:12" x14ac:dyDescent="0.25">
      <c r="A215" s="52">
        <v>1289</v>
      </c>
      <c r="B215" s="29" t="s">
        <v>1410</v>
      </c>
      <c r="C215" s="1" t="s">
        <v>120</v>
      </c>
      <c r="D215" s="1">
        <v>-0.08</v>
      </c>
      <c r="E215" s="1">
        <v>0.48</v>
      </c>
      <c r="F215" s="1">
        <v>0.67032004603563933</v>
      </c>
      <c r="G215" s="1">
        <v>0.95290690586911997</v>
      </c>
      <c r="H215" s="53">
        <v>-0.02</v>
      </c>
      <c r="I215" s="53">
        <v>0.57999999999999996</v>
      </c>
      <c r="J215" s="53">
        <v>0.90483741803595952</v>
      </c>
      <c r="K215" s="53">
        <v>0.92123930476772919</v>
      </c>
      <c r="L215" s="53">
        <v>-7.9695964254278245E-2</v>
      </c>
    </row>
    <row r="216" spans="1:12" x14ac:dyDescent="0.25">
      <c r="A216" s="52" t="s">
        <v>1819</v>
      </c>
      <c r="B216" s="29" t="s">
        <v>2172</v>
      </c>
      <c r="C216" s="1" t="s">
        <v>121</v>
      </c>
      <c r="D216" s="1">
        <v>-0.05</v>
      </c>
      <c r="E216" s="1">
        <v>0.56999999999999995</v>
      </c>
      <c r="F216" s="1">
        <v>0.90483741803595952</v>
      </c>
      <c r="G216" s="1">
        <v>0.95290690586911997</v>
      </c>
      <c r="H216" s="53">
        <v>-0.02</v>
      </c>
      <c r="I216" s="53">
        <v>0.56000000000000005</v>
      </c>
      <c r="J216" s="53">
        <v>0.81873075307798182</v>
      </c>
      <c r="K216" s="53">
        <v>0.92123930476772919</v>
      </c>
      <c r="L216" s="53">
        <v>-3.754402271130395E-2</v>
      </c>
    </row>
    <row r="217" spans="1:12" x14ac:dyDescent="0.25">
      <c r="A217" s="52" t="s">
        <v>1850</v>
      </c>
      <c r="B217" s="29" t="s">
        <v>854</v>
      </c>
      <c r="C217" s="1" t="s">
        <v>114</v>
      </c>
      <c r="D217" s="1">
        <v>0.16</v>
      </c>
      <c r="E217" s="1">
        <v>0.43</v>
      </c>
      <c r="F217" s="1">
        <v>0.54881163609402639</v>
      </c>
      <c r="G217" s="1">
        <v>0.95290690586911997</v>
      </c>
      <c r="H217" s="53">
        <v>-0.02</v>
      </c>
      <c r="I217" s="53">
        <v>0.15</v>
      </c>
      <c r="J217" s="53">
        <v>0.24659696394160649</v>
      </c>
      <c r="K217" s="53">
        <v>0.71640669696828774</v>
      </c>
      <c r="L217" s="53">
        <v>0.39524658758195297</v>
      </c>
    </row>
    <row r="218" spans="1:12" x14ac:dyDescent="0.25">
      <c r="A218" s="52">
        <v>2277</v>
      </c>
      <c r="B218" s="29" t="s">
        <v>1353</v>
      </c>
      <c r="C218" s="1" t="s">
        <v>114</v>
      </c>
      <c r="D218" s="1">
        <v>0.2</v>
      </c>
      <c r="E218" s="1">
        <v>0.48</v>
      </c>
      <c r="F218" s="1">
        <v>0.90483741803595952</v>
      </c>
      <c r="G218" s="1">
        <v>0.95290690586911997</v>
      </c>
      <c r="H218" s="53">
        <v>-0.02</v>
      </c>
      <c r="I218" s="53">
        <v>0.57999999999999996</v>
      </c>
      <c r="J218" s="53">
        <v>0.74081822068171788</v>
      </c>
      <c r="K218" s="53">
        <v>0.92123930476772919</v>
      </c>
      <c r="L218" s="53">
        <v>0.29221853559902022</v>
      </c>
    </row>
    <row r="219" spans="1:12" x14ac:dyDescent="0.25">
      <c r="A219" s="52" t="s">
        <v>1715</v>
      </c>
      <c r="B219" s="29" t="s">
        <v>2180</v>
      </c>
      <c r="C219" s="1" t="s">
        <v>118</v>
      </c>
      <c r="D219" s="1">
        <v>0.4</v>
      </c>
      <c r="E219" s="1">
        <v>0.36</v>
      </c>
      <c r="F219" s="1">
        <v>0.74081822068171788</v>
      </c>
      <c r="G219" s="1">
        <v>0.95290690586911997</v>
      </c>
      <c r="H219" s="53">
        <v>-0.02</v>
      </c>
      <c r="I219" s="53">
        <v>0.57999999999999996</v>
      </c>
      <c r="J219" s="53">
        <v>0.81873075307798182</v>
      </c>
      <c r="K219" s="53">
        <v>0.92123930476772919</v>
      </c>
      <c r="L219" s="53">
        <v>0.61525667207450008</v>
      </c>
    </row>
    <row r="220" spans="1:12" x14ac:dyDescent="0.25">
      <c r="A220" s="52" t="s">
        <v>1818</v>
      </c>
      <c r="B220" s="29" t="s">
        <v>2215</v>
      </c>
      <c r="C220" s="1" t="s">
        <v>121</v>
      </c>
      <c r="D220" s="1">
        <v>0.51</v>
      </c>
      <c r="E220" s="1">
        <v>0.3</v>
      </c>
      <c r="F220" s="1">
        <v>0.54881163609402639</v>
      </c>
      <c r="G220" s="1">
        <v>0.95290690586911997</v>
      </c>
      <c r="H220" s="53">
        <v>-0.02</v>
      </c>
      <c r="I220" s="53">
        <v>0.56000000000000005</v>
      </c>
      <c r="J220" s="53">
        <v>0.81873075307798182</v>
      </c>
      <c r="K220" s="53">
        <v>0.92123930476772919</v>
      </c>
      <c r="L220" s="53">
        <v>0.83425782877724008</v>
      </c>
    </row>
    <row r="221" spans="1:12" x14ac:dyDescent="0.25">
      <c r="A221" s="52" t="s">
        <v>1791</v>
      </c>
      <c r="B221" s="29" t="s">
        <v>2081</v>
      </c>
      <c r="C221" s="1" t="s">
        <v>117</v>
      </c>
      <c r="D221" s="1">
        <v>-0.68</v>
      </c>
      <c r="E221" s="1">
        <v>0.25</v>
      </c>
      <c r="F221" s="1">
        <v>0.14956861922263506</v>
      </c>
      <c r="G221" s="1">
        <v>0.7305018069279422</v>
      </c>
      <c r="H221" s="53">
        <v>-0.01</v>
      </c>
      <c r="I221" s="53">
        <v>0.38</v>
      </c>
      <c r="J221" s="53">
        <v>0.90483741803595952</v>
      </c>
      <c r="K221" s="53">
        <v>0.92123930476772919</v>
      </c>
      <c r="L221" s="53">
        <v>-1.4729722239564209</v>
      </c>
    </row>
    <row r="222" spans="1:12" x14ac:dyDescent="0.25">
      <c r="A222" s="52" t="s">
        <v>1837</v>
      </c>
      <c r="B222" s="29" t="s">
        <v>2203</v>
      </c>
      <c r="C222" s="1" t="s">
        <v>118</v>
      </c>
      <c r="D222" s="1">
        <v>-0.67</v>
      </c>
      <c r="E222" s="1">
        <v>0.24</v>
      </c>
      <c r="F222" s="1">
        <v>4.5049202393557801E-2</v>
      </c>
      <c r="G222" s="1">
        <v>0.29767806287507803</v>
      </c>
      <c r="H222" s="53">
        <v>-0.01</v>
      </c>
      <c r="I222" s="53">
        <v>0.57999999999999996</v>
      </c>
      <c r="J222" s="53">
        <v>0.90483741803595952</v>
      </c>
      <c r="K222" s="53">
        <v>0.92123930476772919</v>
      </c>
      <c r="L222" s="53">
        <v>-1.0514674299973241</v>
      </c>
    </row>
    <row r="223" spans="1:12" x14ac:dyDescent="0.25">
      <c r="A223" s="52" t="s">
        <v>1744</v>
      </c>
      <c r="B223" s="29" t="s">
        <v>2082</v>
      </c>
      <c r="C223" s="1" t="s">
        <v>114</v>
      </c>
      <c r="D223" s="1">
        <v>-0.5</v>
      </c>
      <c r="E223" s="1">
        <v>0.2</v>
      </c>
      <c r="F223" s="1">
        <v>1.8315638888734179E-2</v>
      </c>
      <c r="G223" s="1">
        <v>0.14354349547682368</v>
      </c>
      <c r="H223" s="53">
        <v>-0.01</v>
      </c>
      <c r="I223" s="53">
        <v>0.28999999999999998</v>
      </c>
      <c r="J223" s="53">
        <v>1</v>
      </c>
      <c r="K223" s="53">
        <v>1</v>
      </c>
      <c r="L223" s="53">
        <v>-1.3909457417189659</v>
      </c>
    </row>
    <row r="224" spans="1:12" x14ac:dyDescent="0.25">
      <c r="A224" s="52" t="s">
        <v>1722</v>
      </c>
      <c r="B224" s="29" t="s">
        <v>2113</v>
      </c>
      <c r="C224" s="1" t="s">
        <v>118</v>
      </c>
      <c r="D224" s="1">
        <v>0.2</v>
      </c>
      <c r="E224" s="1">
        <v>0.53</v>
      </c>
      <c r="F224" s="1">
        <v>0.54881163609402639</v>
      </c>
      <c r="G224" s="1">
        <v>0.95290690586911997</v>
      </c>
      <c r="H224" s="53">
        <v>-0.01</v>
      </c>
      <c r="I224" s="53">
        <v>0.47</v>
      </c>
      <c r="J224" s="53">
        <v>0.67032004603563933</v>
      </c>
      <c r="K224" s="53">
        <v>0.90359142205604182</v>
      </c>
      <c r="L224" s="53">
        <v>0.29645171440169121</v>
      </c>
    </row>
    <row r="225" spans="1:12" x14ac:dyDescent="0.25">
      <c r="A225" s="52" t="s">
        <v>1764</v>
      </c>
      <c r="B225" s="29" t="s">
        <v>486</v>
      </c>
      <c r="C225" s="1" t="s">
        <v>123</v>
      </c>
      <c r="D225" s="1">
        <v>0.27</v>
      </c>
      <c r="E225" s="1">
        <v>0.43</v>
      </c>
      <c r="F225" s="1">
        <v>0.90483741803595952</v>
      </c>
      <c r="G225" s="1">
        <v>0.95290690586911997</v>
      </c>
      <c r="H225" s="53">
        <v>-0.01</v>
      </c>
      <c r="I225" s="53">
        <v>0.56000000000000005</v>
      </c>
      <c r="J225" s="53">
        <v>1</v>
      </c>
      <c r="K225" s="53">
        <v>1</v>
      </c>
      <c r="L225" s="53">
        <v>0.39657510694235343</v>
      </c>
    </row>
    <row r="226" spans="1:12" x14ac:dyDescent="0.25">
      <c r="A226" s="52" t="s">
        <v>1797</v>
      </c>
      <c r="B226" s="29" t="s">
        <v>2134</v>
      </c>
      <c r="C226" s="1" t="s">
        <v>127</v>
      </c>
      <c r="D226" s="1">
        <v>-0.57999999999999996</v>
      </c>
      <c r="E226" s="1">
        <v>0.28000000000000003</v>
      </c>
      <c r="F226" s="1">
        <v>0.27253179303401259</v>
      </c>
      <c r="G226" s="1">
        <v>0.93481296005210668</v>
      </c>
      <c r="H226" s="53">
        <v>0</v>
      </c>
      <c r="I226" s="53">
        <v>0.03</v>
      </c>
      <c r="J226" s="53">
        <v>3.0275547453758153E-3</v>
      </c>
      <c r="K226" s="53">
        <v>1.4370224636502111E-2</v>
      </c>
      <c r="L226" s="53">
        <v>-2.0596403902624614</v>
      </c>
    </row>
    <row r="227" spans="1:12" x14ac:dyDescent="0.25">
      <c r="A227" s="52" t="s">
        <v>1834</v>
      </c>
      <c r="B227" s="29" t="s">
        <v>2166</v>
      </c>
      <c r="C227" s="1" t="s">
        <v>114</v>
      </c>
      <c r="D227" s="1">
        <v>-0.19</v>
      </c>
      <c r="E227" s="1">
        <v>0.28999999999999998</v>
      </c>
      <c r="F227" s="1">
        <v>8.2297470490200302E-3</v>
      </c>
      <c r="G227" s="1">
        <v>7.2984861987361843E-2</v>
      </c>
      <c r="H227" s="53">
        <v>0</v>
      </c>
      <c r="I227" s="53">
        <v>0.47</v>
      </c>
      <c r="J227" s="53">
        <v>1</v>
      </c>
      <c r="K227" s="53">
        <v>1</v>
      </c>
      <c r="L227" s="53">
        <v>-0.34403583496157042</v>
      </c>
    </row>
    <row r="228" spans="1:12" x14ac:dyDescent="0.25">
      <c r="A228" s="52">
        <v>4957</v>
      </c>
      <c r="B228" s="29" t="s">
        <v>2039</v>
      </c>
      <c r="C228" s="1" t="s">
        <v>127</v>
      </c>
      <c r="D228" s="1">
        <v>-0.06</v>
      </c>
      <c r="E228" s="1">
        <v>0.26</v>
      </c>
      <c r="F228" s="1">
        <v>1</v>
      </c>
      <c r="G228" s="1">
        <v>1</v>
      </c>
      <c r="H228" s="53">
        <v>0</v>
      </c>
      <c r="I228" s="53">
        <v>0.57999999999999996</v>
      </c>
      <c r="J228" s="53">
        <v>1</v>
      </c>
      <c r="K228" s="53">
        <v>1</v>
      </c>
      <c r="L228" s="53">
        <v>-9.4397516329132888E-2</v>
      </c>
    </row>
    <row r="229" spans="1:12" x14ac:dyDescent="0.25">
      <c r="A229" s="52" t="s">
        <v>1896</v>
      </c>
      <c r="B229" s="29" t="s">
        <v>2182</v>
      </c>
      <c r="C229" s="1" t="s">
        <v>114</v>
      </c>
      <c r="D229" s="1">
        <v>-0.34</v>
      </c>
      <c r="E229" s="1">
        <v>0.19</v>
      </c>
      <c r="F229" s="1">
        <v>8.3152871910356788E-7</v>
      </c>
      <c r="G229" s="1">
        <v>1.8681678555860158E-5</v>
      </c>
      <c r="H229" s="53">
        <v>0.9</v>
      </c>
      <c r="I229" s="53">
        <v>0.08</v>
      </c>
      <c r="J229" s="53">
        <v>1.4141542848922569E-18</v>
      </c>
      <c r="K229" s="53">
        <v>2.6476110778260585E-17</v>
      </c>
      <c r="L229" s="53">
        <v>-6.0148835009010577</v>
      </c>
    </row>
    <row r="230" spans="1:12" x14ac:dyDescent="0.25">
      <c r="A230" s="52">
        <v>137</v>
      </c>
      <c r="B230" s="29" t="s">
        <v>1435</v>
      </c>
      <c r="C230" s="1" t="s">
        <v>123</v>
      </c>
      <c r="D230" s="1">
        <v>-0.5</v>
      </c>
      <c r="E230" s="1">
        <v>0.36</v>
      </c>
      <c r="F230" s="1">
        <v>0.36787944117144233</v>
      </c>
      <c r="G230" s="1">
        <v>0.95290690586911997</v>
      </c>
      <c r="H230" s="53">
        <v>0.01</v>
      </c>
      <c r="I230" s="53">
        <v>0.31</v>
      </c>
      <c r="J230" s="53">
        <v>0.33287108369807955</v>
      </c>
      <c r="K230" s="53">
        <v>0.83094485337965041</v>
      </c>
      <c r="L230" s="53">
        <v>-1.0735058033339917</v>
      </c>
    </row>
    <row r="231" spans="1:12" x14ac:dyDescent="0.25">
      <c r="A231" s="52">
        <v>110001</v>
      </c>
      <c r="B231" s="29" t="s">
        <v>2043</v>
      </c>
      <c r="C231" s="1" t="s">
        <v>120</v>
      </c>
      <c r="D231" s="1">
        <v>0.26</v>
      </c>
      <c r="E231" s="1">
        <v>0.46</v>
      </c>
      <c r="F231" s="1">
        <v>0.81873075307798182</v>
      </c>
      <c r="G231" s="1">
        <v>0.95290690586911997</v>
      </c>
      <c r="H231" s="53">
        <v>0.01</v>
      </c>
      <c r="I231" s="53">
        <v>0.57999999999999996</v>
      </c>
      <c r="J231" s="53">
        <v>0.90483741803595952</v>
      </c>
      <c r="K231" s="53">
        <v>0.92123930476772919</v>
      </c>
      <c r="L231" s="53">
        <v>0.337714516848937</v>
      </c>
    </row>
    <row r="232" spans="1:12" x14ac:dyDescent="0.25">
      <c r="A232" s="52">
        <v>1249</v>
      </c>
      <c r="B232" s="29" t="s">
        <v>1058</v>
      </c>
      <c r="C232" s="1" t="s">
        <v>113</v>
      </c>
      <c r="D232" s="1">
        <v>0.45</v>
      </c>
      <c r="E232" s="1">
        <v>0.35</v>
      </c>
      <c r="F232" s="1">
        <v>0.60653065971263342</v>
      </c>
      <c r="G232" s="1">
        <v>0.95290690586911997</v>
      </c>
      <c r="H232" s="53">
        <v>0.01</v>
      </c>
      <c r="I232" s="53">
        <v>0.4</v>
      </c>
      <c r="J232" s="53">
        <v>0.40656965974059911</v>
      </c>
      <c r="K232" s="53">
        <v>0.90359142205604182</v>
      </c>
      <c r="L232" s="53">
        <v>0.82783436417756551</v>
      </c>
    </row>
    <row r="233" spans="1:12" x14ac:dyDescent="0.25">
      <c r="A233" s="52" t="s">
        <v>1682</v>
      </c>
      <c r="B233" s="29" t="s">
        <v>899</v>
      </c>
      <c r="C233" s="1" t="s">
        <v>114</v>
      </c>
      <c r="D233" s="1">
        <v>-0.45</v>
      </c>
      <c r="E233" s="1">
        <v>0.4</v>
      </c>
      <c r="F233" s="1">
        <v>0.40656965974059911</v>
      </c>
      <c r="G233" s="1">
        <v>0.95290690586911997</v>
      </c>
      <c r="H233" s="53">
        <v>0.02</v>
      </c>
      <c r="I233" s="53">
        <v>0.41</v>
      </c>
      <c r="J233" s="53">
        <v>0.54881163609402639</v>
      </c>
      <c r="K233" s="53">
        <v>0.90359142205604182</v>
      </c>
      <c r="L233" s="53">
        <v>-0.82053052618850986</v>
      </c>
    </row>
    <row r="234" spans="1:12" x14ac:dyDescent="0.25">
      <c r="A234" s="52" t="s">
        <v>1690</v>
      </c>
      <c r="B234" s="29" t="s">
        <v>2088</v>
      </c>
      <c r="C234" s="1" t="s">
        <v>115</v>
      </c>
      <c r="D234" s="1">
        <v>-0.41</v>
      </c>
      <c r="E234" s="1">
        <v>0.35</v>
      </c>
      <c r="F234" s="1">
        <v>0.74081822068171788</v>
      </c>
      <c r="G234" s="1">
        <v>0.95290690586911997</v>
      </c>
      <c r="H234" s="53">
        <v>0.02</v>
      </c>
      <c r="I234" s="53">
        <v>0.49</v>
      </c>
      <c r="J234" s="53">
        <v>0.60653065971263342</v>
      </c>
      <c r="K234" s="53">
        <v>0.90359142205604182</v>
      </c>
      <c r="L234" s="53">
        <v>-0.71409263799774692</v>
      </c>
    </row>
    <row r="235" spans="1:12" x14ac:dyDescent="0.25">
      <c r="A235" s="52" t="s">
        <v>1739</v>
      </c>
      <c r="B235" s="29" t="s">
        <v>1090</v>
      </c>
      <c r="C235" s="1" t="s">
        <v>118</v>
      </c>
      <c r="D235" s="1">
        <v>-0.12</v>
      </c>
      <c r="E235" s="1">
        <v>0.31</v>
      </c>
      <c r="F235" s="1">
        <v>0.90483741803595952</v>
      </c>
      <c r="G235" s="1">
        <v>0.95290690586911997</v>
      </c>
      <c r="H235" s="53">
        <v>0.02</v>
      </c>
      <c r="I235" s="53">
        <v>0.57999999999999996</v>
      </c>
      <c r="J235" s="53">
        <v>0.90483741803595952</v>
      </c>
      <c r="K235" s="53">
        <v>0.92123930476772919</v>
      </c>
      <c r="L235" s="53">
        <v>-0.21288005795551754</v>
      </c>
    </row>
    <row r="236" spans="1:12" x14ac:dyDescent="0.25">
      <c r="A236" s="52" t="s">
        <v>1801</v>
      </c>
      <c r="B236" s="29" t="s">
        <v>2179</v>
      </c>
      <c r="C236" s="1" t="s">
        <v>121</v>
      </c>
      <c r="D236" s="1">
        <v>-0.12</v>
      </c>
      <c r="E236" s="1">
        <v>0.44</v>
      </c>
      <c r="F236" s="1">
        <v>4.0867714384640666E-3</v>
      </c>
      <c r="G236" s="1">
        <v>4.0507116904776194E-2</v>
      </c>
      <c r="H236" s="53">
        <v>0.02</v>
      </c>
      <c r="I236" s="53">
        <v>0.57999999999999996</v>
      </c>
      <c r="J236" s="53">
        <v>0.81873075307798182</v>
      </c>
      <c r="K236" s="53">
        <v>0.92123930476772919</v>
      </c>
      <c r="L236" s="53">
        <v>-0.19230478952816463</v>
      </c>
    </row>
    <row r="237" spans="1:12" x14ac:dyDescent="0.25">
      <c r="A237" s="52" t="s">
        <v>1750</v>
      </c>
      <c r="B237" s="29" t="s">
        <v>2188</v>
      </c>
      <c r="C237" s="1" t="s">
        <v>113</v>
      </c>
      <c r="D237" s="1">
        <v>-0.03</v>
      </c>
      <c r="E237" s="1">
        <v>0.45</v>
      </c>
      <c r="F237" s="1">
        <v>0.74081822068171788</v>
      </c>
      <c r="G237" s="1">
        <v>0.95290690586911997</v>
      </c>
      <c r="H237" s="53">
        <v>0.02</v>
      </c>
      <c r="I237" s="53">
        <v>0.57999999999999996</v>
      </c>
      <c r="J237" s="53">
        <v>0.90483741803595952</v>
      </c>
      <c r="K237" s="53">
        <v>0.92123930476772919</v>
      </c>
      <c r="L237" s="53">
        <v>-6.811078920850977E-2</v>
      </c>
    </row>
    <row r="238" spans="1:12" x14ac:dyDescent="0.25">
      <c r="A238" s="52">
        <v>4990</v>
      </c>
      <c r="B238" s="29" t="s">
        <v>2040</v>
      </c>
      <c r="C238" s="1" t="s">
        <v>127</v>
      </c>
      <c r="D238" s="1">
        <v>0.01</v>
      </c>
      <c r="E238" s="1">
        <v>0.57999999999999996</v>
      </c>
      <c r="F238" s="1">
        <v>0.90483741803595952</v>
      </c>
      <c r="G238" s="1">
        <v>0.95290690586911997</v>
      </c>
      <c r="H238" s="53">
        <v>0.02</v>
      </c>
      <c r="I238" s="53">
        <v>0.57999999999999996</v>
      </c>
      <c r="J238" s="53">
        <v>0.81873075307798182</v>
      </c>
      <c r="K238" s="53">
        <v>0.92123930476772919</v>
      </c>
      <c r="L238" s="53">
        <v>-1.2191496227354269E-2</v>
      </c>
    </row>
    <row r="239" spans="1:12" x14ac:dyDescent="0.25">
      <c r="A239" s="52" t="s">
        <v>1869</v>
      </c>
      <c r="B239" s="29" t="s">
        <v>2196</v>
      </c>
      <c r="C239" s="1" t="s">
        <v>123</v>
      </c>
      <c r="D239" s="1">
        <v>0.04</v>
      </c>
      <c r="E239" s="1">
        <v>0.57999999999999996</v>
      </c>
      <c r="F239" s="1">
        <v>0.90483741803595952</v>
      </c>
      <c r="G239" s="1">
        <v>0.95290690586911997</v>
      </c>
      <c r="H239" s="53">
        <v>0.02</v>
      </c>
      <c r="I239" s="53">
        <v>0.61</v>
      </c>
      <c r="J239" s="53">
        <v>0.11080315836233387</v>
      </c>
      <c r="K239" s="53">
        <v>0.3425749024596928</v>
      </c>
      <c r="L239" s="53">
        <v>2.3760745813994601E-2</v>
      </c>
    </row>
    <row r="240" spans="1:12" x14ac:dyDescent="0.25">
      <c r="A240" s="52" t="s">
        <v>1746</v>
      </c>
      <c r="B240" s="29" t="s">
        <v>2108</v>
      </c>
      <c r="C240" s="1" t="s">
        <v>114</v>
      </c>
      <c r="D240" s="1">
        <v>0.14000000000000001</v>
      </c>
      <c r="E240" s="1">
        <v>0.51</v>
      </c>
      <c r="F240" s="1">
        <v>0.90483741803595952</v>
      </c>
      <c r="G240" s="1">
        <v>0.95290690586911997</v>
      </c>
      <c r="H240" s="53">
        <v>0.02</v>
      </c>
      <c r="I240" s="53">
        <v>0.41</v>
      </c>
      <c r="J240" s="53">
        <v>0.54881163609402639</v>
      </c>
      <c r="K240" s="53">
        <v>0.90359142205604182</v>
      </c>
      <c r="L240" s="53">
        <v>0.18338251077794923</v>
      </c>
    </row>
    <row r="241" spans="1:12" x14ac:dyDescent="0.25">
      <c r="A241" s="52" t="s">
        <v>1816</v>
      </c>
      <c r="B241" s="29" t="s">
        <v>588</v>
      </c>
      <c r="C241" s="1" t="s">
        <v>118</v>
      </c>
      <c r="D241" s="1">
        <v>-0.46</v>
      </c>
      <c r="E241" s="1">
        <v>0.31</v>
      </c>
      <c r="F241" s="1">
        <v>0.54881163609402639</v>
      </c>
      <c r="G241" s="1">
        <v>0.95290690586911997</v>
      </c>
      <c r="H241" s="53">
        <v>0.03</v>
      </c>
      <c r="I241" s="53">
        <v>0.59</v>
      </c>
      <c r="J241" s="53">
        <v>0.74081822068171788</v>
      </c>
      <c r="K241" s="53">
        <v>0.92123930476772919</v>
      </c>
      <c r="L241" s="53">
        <v>-0.73520220841479511</v>
      </c>
    </row>
    <row r="242" spans="1:12" x14ac:dyDescent="0.25">
      <c r="A242" s="52" t="s">
        <v>1772</v>
      </c>
      <c r="B242" s="29" t="s">
        <v>2143</v>
      </c>
      <c r="C242" s="1" t="s">
        <v>121</v>
      </c>
      <c r="D242" s="1">
        <v>-0.25</v>
      </c>
      <c r="E242" s="1">
        <v>0.31</v>
      </c>
      <c r="F242" s="1">
        <v>0.24659696394160649</v>
      </c>
      <c r="G242" s="1">
        <v>0.93481296005210668</v>
      </c>
      <c r="H242" s="53">
        <v>0.03</v>
      </c>
      <c r="I242" s="53">
        <v>0.53</v>
      </c>
      <c r="J242" s="53">
        <v>0.54881163609402639</v>
      </c>
      <c r="K242" s="53">
        <v>0.90359142205604182</v>
      </c>
      <c r="L242" s="53">
        <v>-0.45602363938911938</v>
      </c>
    </row>
    <row r="243" spans="1:12" x14ac:dyDescent="0.25">
      <c r="A243" s="52">
        <v>2296</v>
      </c>
      <c r="B243" s="29" t="s">
        <v>1461</v>
      </c>
      <c r="C243" s="1" t="s">
        <v>114</v>
      </c>
      <c r="D243" s="1">
        <v>-0.28999999999999998</v>
      </c>
      <c r="E243" s="1">
        <v>0.19</v>
      </c>
      <c r="F243" s="1">
        <v>0.49658530379140953</v>
      </c>
      <c r="G243" s="1">
        <v>0.95290690586911997</v>
      </c>
      <c r="H243" s="53">
        <v>0.04</v>
      </c>
      <c r="I243" s="53">
        <v>0.27</v>
      </c>
      <c r="J243" s="53">
        <v>0.54881163609402639</v>
      </c>
      <c r="K243" s="53">
        <v>0.90359142205604182</v>
      </c>
      <c r="L243" s="53">
        <v>-0.99954117914538121</v>
      </c>
    </row>
    <row r="244" spans="1:12" x14ac:dyDescent="0.25">
      <c r="A244" s="52" t="s">
        <v>1878</v>
      </c>
      <c r="B244" s="29" t="s">
        <v>1081</v>
      </c>
      <c r="C244" s="1" t="s">
        <v>113</v>
      </c>
      <c r="D244" s="1">
        <v>-0.16</v>
      </c>
      <c r="E244" s="1">
        <v>0.47</v>
      </c>
      <c r="F244" s="1">
        <v>0.90483741803595952</v>
      </c>
      <c r="G244" s="1">
        <v>0.95290690586911997</v>
      </c>
      <c r="H244" s="53">
        <v>0.04</v>
      </c>
      <c r="I244" s="53">
        <v>0.36</v>
      </c>
      <c r="J244" s="53">
        <v>6.0967465655156379E-3</v>
      </c>
      <c r="K244" s="53">
        <v>2.739471456771693E-2</v>
      </c>
      <c r="L244" s="53">
        <v>-0.33782048766027245</v>
      </c>
    </row>
    <row r="245" spans="1:12" x14ac:dyDescent="0.25">
      <c r="A245" s="52" t="s">
        <v>1719</v>
      </c>
      <c r="B245" s="29" t="s">
        <v>992</v>
      </c>
      <c r="C245" s="1" t="s">
        <v>124</v>
      </c>
      <c r="D245" s="1">
        <v>0.17</v>
      </c>
      <c r="E245" s="1">
        <v>0.57999999999999996</v>
      </c>
      <c r="F245" s="1">
        <v>0.30119421191220214</v>
      </c>
      <c r="G245" s="1">
        <v>0.93481296005210668</v>
      </c>
      <c r="H245" s="53">
        <v>0.04</v>
      </c>
      <c r="I245" s="53">
        <v>0.51</v>
      </c>
      <c r="J245" s="53">
        <v>0.90483741803595952</v>
      </c>
      <c r="K245" s="53">
        <v>0.92123930476772919</v>
      </c>
      <c r="L245" s="53">
        <v>0.16832093243282156</v>
      </c>
    </row>
    <row r="246" spans="1:12" x14ac:dyDescent="0.25">
      <c r="A246" s="52" t="s">
        <v>1858</v>
      </c>
      <c r="B246" s="29" t="s">
        <v>507</v>
      </c>
      <c r="C246" s="1" t="s">
        <v>123</v>
      </c>
      <c r="D246" s="1">
        <v>0.31</v>
      </c>
      <c r="E246" s="1">
        <v>0.42</v>
      </c>
      <c r="F246" s="1">
        <v>0.74081822068171788</v>
      </c>
      <c r="G246" s="1">
        <v>0.95290690586911997</v>
      </c>
      <c r="H246" s="53">
        <v>0.04</v>
      </c>
      <c r="I246" s="53">
        <v>0.56999999999999995</v>
      </c>
      <c r="J246" s="53">
        <v>0.90483741803595952</v>
      </c>
      <c r="K246" s="53">
        <v>0.92123930476772919</v>
      </c>
      <c r="L246" s="53">
        <v>0.38134223874633227</v>
      </c>
    </row>
    <row r="247" spans="1:12" x14ac:dyDescent="0.25">
      <c r="A247" s="52">
        <v>1220</v>
      </c>
      <c r="B247" s="29" t="s">
        <v>444</v>
      </c>
      <c r="C247" s="1" t="s">
        <v>114</v>
      </c>
      <c r="D247" s="1">
        <v>-0.57999999999999996</v>
      </c>
      <c r="E247" s="1">
        <v>0.31</v>
      </c>
      <c r="F247" s="1">
        <v>0.33287108369807955</v>
      </c>
      <c r="G247" s="1">
        <v>0.93481296005210668</v>
      </c>
      <c r="H247" s="53">
        <v>0.05</v>
      </c>
      <c r="I247" s="53">
        <v>0.23</v>
      </c>
      <c r="J247" s="53">
        <v>0.36787944117144233</v>
      </c>
      <c r="K247" s="53">
        <v>0.87306599770969062</v>
      </c>
      <c r="L247" s="53">
        <v>-1.6321024444751453</v>
      </c>
    </row>
    <row r="248" spans="1:12" x14ac:dyDescent="0.25">
      <c r="A248" s="52" t="s">
        <v>1768</v>
      </c>
      <c r="B248" s="29" t="s">
        <v>2192</v>
      </c>
      <c r="C248" s="1" t="s">
        <v>113</v>
      </c>
      <c r="D248" s="1">
        <v>-0.49</v>
      </c>
      <c r="E248" s="1">
        <v>0.39</v>
      </c>
      <c r="F248" s="1">
        <v>0.33287108369807955</v>
      </c>
      <c r="G248" s="1">
        <v>0.93481296005210668</v>
      </c>
      <c r="H248" s="53">
        <v>0.05</v>
      </c>
      <c r="I248" s="53">
        <v>0.14000000000000001</v>
      </c>
      <c r="J248" s="53">
        <v>0.40656965974059911</v>
      </c>
      <c r="K248" s="53">
        <v>0.90359142205604182</v>
      </c>
      <c r="L248" s="53">
        <v>-1.3031926210546718</v>
      </c>
    </row>
    <row r="249" spans="1:12" x14ac:dyDescent="0.25">
      <c r="A249" s="52" t="s">
        <v>1681</v>
      </c>
      <c r="B249" s="29" t="s">
        <v>579</v>
      </c>
      <c r="C249" s="1" t="s">
        <v>123</v>
      </c>
      <c r="D249" s="1">
        <v>-0.25</v>
      </c>
      <c r="E249" s="1">
        <v>0.4</v>
      </c>
      <c r="F249" s="1">
        <v>0.36787944117144233</v>
      </c>
      <c r="G249" s="1">
        <v>0.95290690586911997</v>
      </c>
      <c r="H249" s="53">
        <v>0.05</v>
      </c>
      <c r="I249" s="53">
        <v>0.56999999999999995</v>
      </c>
      <c r="J249" s="53">
        <v>0.90483741803595952</v>
      </c>
      <c r="K249" s="53">
        <v>0.92123930476772919</v>
      </c>
      <c r="L249" s="53">
        <v>-0.43081931182232258</v>
      </c>
    </row>
    <row r="250" spans="1:12" x14ac:dyDescent="0.25">
      <c r="A250" s="52">
        <v>1408</v>
      </c>
      <c r="B250" s="29" t="s">
        <v>769</v>
      </c>
      <c r="C250" s="1" t="s">
        <v>120</v>
      </c>
      <c r="D250" s="1">
        <v>-0.08</v>
      </c>
      <c r="E250" s="1">
        <v>0.56999999999999995</v>
      </c>
      <c r="F250" s="1">
        <v>0.74081822068171788</v>
      </c>
      <c r="G250" s="1">
        <v>0.95290690586911997</v>
      </c>
      <c r="H250" s="53">
        <v>0.05</v>
      </c>
      <c r="I250" s="53">
        <v>0.57999999999999996</v>
      </c>
      <c r="J250" s="53">
        <v>0.74081822068171788</v>
      </c>
      <c r="K250" s="53">
        <v>0.92123930476772919</v>
      </c>
      <c r="L250" s="53">
        <v>-0.15986157629266939</v>
      </c>
    </row>
    <row r="251" spans="1:12" x14ac:dyDescent="0.25">
      <c r="A251" s="52" t="s">
        <v>1799</v>
      </c>
      <c r="B251" s="29" t="s">
        <v>2207</v>
      </c>
      <c r="C251" s="1" t="s">
        <v>114</v>
      </c>
      <c r="D251" s="1">
        <v>0.28000000000000003</v>
      </c>
      <c r="E251" s="1">
        <v>0.47</v>
      </c>
      <c r="F251" s="1">
        <v>0.67032004603563933</v>
      </c>
      <c r="G251" s="1">
        <v>0.95290690586911997</v>
      </c>
      <c r="H251" s="53">
        <v>0.05</v>
      </c>
      <c r="I251" s="53">
        <v>0.56999999999999995</v>
      </c>
      <c r="J251" s="53">
        <v>0.90483741803595952</v>
      </c>
      <c r="K251" s="53">
        <v>0.92123930476772919</v>
      </c>
      <c r="L251" s="53">
        <v>0.31132290219645975</v>
      </c>
    </row>
    <row r="252" spans="1:12" x14ac:dyDescent="0.25">
      <c r="A252" s="52" t="s">
        <v>1783</v>
      </c>
      <c r="B252" s="29" t="s">
        <v>2169</v>
      </c>
      <c r="C252" s="1" t="s">
        <v>114</v>
      </c>
      <c r="D252" s="1">
        <v>0.05</v>
      </c>
      <c r="E252" s="1">
        <v>0.2</v>
      </c>
      <c r="F252" s="1">
        <v>0.90483741803595952</v>
      </c>
      <c r="G252" s="1">
        <v>0.95290690586911997</v>
      </c>
      <c r="H252" s="53">
        <v>0.06</v>
      </c>
      <c r="I252" s="53">
        <v>0.56000000000000005</v>
      </c>
      <c r="J252" s="53">
        <v>0.81873075307798182</v>
      </c>
      <c r="K252" s="53">
        <v>0.92123930476772919</v>
      </c>
      <c r="L252" s="53">
        <v>-1.6816819849907804E-2</v>
      </c>
    </row>
    <row r="253" spans="1:12" x14ac:dyDescent="0.25">
      <c r="A253" s="52" t="s">
        <v>1868</v>
      </c>
      <c r="B253" s="29" t="s">
        <v>2149</v>
      </c>
      <c r="C253" s="1" t="s">
        <v>114</v>
      </c>
      <c r="D253" s="1">
        <v>-0.54</v>
      </c>
      <c r="E253" s="1">
        <v>0.3</v>
      </c>
      <c r="F253" s="1">
        <v>0.44932896411722156</v>
      </c>
      <c r="G253" s="1">
        <v>0.95290690586911997</v>
      </c>
      <c r="H253" s="53">
        <v>0.08</v>
      </c>
      <c r="I253" s="53">
        <v>0.56000000000000005</v>
      </c>
      <c r="J253" s="53">
        <v>0.81873075307798182</v>
      </c>
      <c r="K253" s="53">
        <v>0.92123930476772919</v>
      </c>
      <c r="L253" s="53">
        <v>-0.97592425253186577</v>
      </c>
    </row>
    <row r="254" spans="1:12" x14ac:dyDescent="0.25">
      <c r="A254" s="52" t="s">
        <v>1814</v>
      </c>
      <c r="B254" s="29" t="s">
        <v>399</v>
      </c>
      <c r="C254" s="1" t="s">
        <v>118</v>
      </c>
      <c r="D254" s="1">
        <v>-0.66</v>
      </c>
      <c r="E254" s="1">
        <v>0.26</v>
      </c>
      <c r="F254" s="1">
        <v>0.1353352832366127</v>
      </c>
      <c r="G254" s="1">
        <v>0.67070574192262478</v>
      </c>
      <c r="H254" s="53">
        <v>0.09</v>
      </c>
      <c r="I254" s="53">
        <v>0.56999999999999995</v>
      </c>
      <c r="J254" s="53">
        <v>0.81873075307798182</v>
      </c>
      <c r="K254" s="53">
        <v>0.92123930476772919</v>
      </c>
      <c r="L254" s="53">
        <v>-1.1971303267014333</v>
      </c>
    </row>
    <row r="255" spans="1:12" x14ac:dyDescent="0.25">
      <c r="A255" s="52" t="s">
        <v>1802</v>
      </c>
      <c r="B255" s="29" t="s">
        <v>2085</v>
      </c>
      <c r="C255" s="1" t="s">
        <v>114</v>
      </c>
      <c r="D255" s="1">
        <v>-0.42</v>
      </c>
      <c r="E255" s="1">
        <v>0.38</v>
      </c>
      <c r="F255" s="1">
        <v>0.54881163609402639</v>
      </c>
      <c r="G255" s="1">
        <v>0.95290690586911997</v>
      </c>
      <c r="H255" s="53">
        <v>0.09</v>
      </c>
      <c r="I255" s="53">
        <v>0.34</v>
      </c>
      <c r="J255" s="53">
        <v>0.60653065971263342</v>
      </c>
      <c r="K255" s="53">
        <v>0.90359142205604182</v>
      </c>
      <c r="L255" s="53">
        <v>-1.0001922892047386</v>
      </c>
    </row>
    <row r="256" spans="1:12" x14ac:dyDescent="0.25">
      <c r="A256" s="52">
        <v>1960</v>
      </c>
      <c r="B256" s="29" t="s">
        <v>318</v>
      </c>
      <c r="C256" s="1" t="s">
        <v>113</v>
      </c>
      <c r="D256" s="1">
        <v>-0.62</v>
      </c>
      <c r="E256" s="1">
        <v>0.27</v>
      </c>
      <c r="F256" s="1">
        <v>0.22313016014842982</v>
      </c>
      <c r="G256" s="1">
        <v>0.91701053621976647</v>
      </c>
      <c r="H256" s="53">
        <v>0.1</v>
      </c>
      <c r="I256" s="53">
        <v>0.13</v>
      </c>
      <c r="J256" s="53">
        <v>1.1166580849011478E-4</v>
      </c>
      <c r="K256" s="53">
        <v>5.973234517645822E-4</v>
      </c>
      <c r="L256" s="53">
        <v>-2.4026711193575996</v>
      </c>
    </row>
    <row r="257" spans="1:12" x14ac:dyDescent="0.25">
      <c r="A257" s="52" t="s">
        <v>1726</v>
      </c>
      <c r="B257" s="29" t="s">
        <v>270</v>
      </c>
      <c r="C257" s="1" t="s">
        <v>117</v>
      </c>
      <c r="D257" s="1">
        <v>0.15</v>
      </c>
      <c r="E257" s="1">
        <v>0.52</v>
      </c>
      <c r="F257" s="1">
        <v>0.81873075307798182</v>
      </c>
      <c r="G257" s="1">
        <v>0.95290690586911997</v>
      </c>
      <c r="H257" s="53">
        <v>0.1</v>
      </c>
      <c r="I257" s="53">
        <v>0.52</v>
      </c>
      <c r="J257" s="53">
        <v>0.54881163609402639</v>
      </c>
      <c r="K257" s="53">
        <v>0.90359142205604182</v>
      </c>
      <c r="L257" s="53">
        <v>6.7991036652552628E-2</v>
      </c>
    </row>
    <row r="258" spans="1:12" x14ac:dyDescent="0.25">
      <c r="A258" s="52" t="s">
        <v>1714</v>
      </c>
      <c r="B258" s="29" t="s">
        <v>2201</v>
      </c>
      <c r="C258" s="1" t="s">
        <v>114</v>
      </c>
      <c r="D258" s="1">
        <v>-7.0000000000000007E-2</v>
      </c>
      <c r="E258" s="1">
        <v>0.52</v>
      </c>
      <c r="F258" s="1">
        <v>0.67032004603563933</v>
      </c>
      <c r="G258" s="1">
        <v>0.95290690586911997</v>
      </c>
      <c r="H258" s="53">
        <v>0.11</v>
      </c>
      <c r="I258" s="53">
        <v>0.54</v>
      </c>
      <c r="J258" s="53">
        <v>0.81873075307798182</v>
      </c>
      <c r="K258" s="53">
        <v>0.92123930476772919</v>
      </c>
      <c r="L258" s="53">
        <v>-0.24010673783049366</v>
      </c>
    </row>
    <row r="259" spans="1:12" x14ac:dyDescent="0.25">
      <c r="A259" s="52" t="s">
        <v>1747</v>
      </c>
      <c r="B259" s="29" t="s">
        <v>2148</v>
      </c>
      <c r="C259" s="1" t="s">
        <v>113</v>
      </c>
      <c r="D259" s="1">
        <v>0.31</v>
      </c>
      <c r="E259" s="1">
        <v>0.28999999999999998</v>
      </c>
      <c r="F259" s="1">
        <v>0.67032004603563933</v>
      </c>
      <c r="G259" s="1">
        <v>0.95290690586911997</v>
      </c>
      <c r="H259" s="53">
        <v>0.11</v>
      </c>
      <c r="I259" s="53">
        <v>0.53</v>
      </c>
      <c r="J259" s="53">
        <v>0.90483741803595952</v>
      </c>
      <c r="K259" s="53">
        <v>0.92123930476772919</v>
      </c>
      <c r="L259" s="53">
        <v>0.33104235544094718</v>
      </c>
    </row>
    <row r="260" spans="1:12" x14ac:dyDescent="0.25">
      <c r="A260" s="52">
        <v>1980</v>
      </c>
      <c r="B260" s="29" t="s">
        <v>799</v>
      </c>
      <c r="C260" s="1" t="s">
        <v>113</v>
      </c>
      <c r="D260" s="1">
        <v>0.61</v>
      </c>
      <c r="E260" s="1">
        <v>0.32</v>
      </c>
      <c r="F260" s="1">
        <v>0.1353352832366127</v>
      </c>
      <c r="G260" s="1">
        <v>0.67070574192262478</v>
      </c>
      <c r="H260" s="53">
        <v>0.11</v>
      </c>
      <c r="I260" s="53">
        <v>0.71</v>
      </c>
      <c r="J260" s="53">
        <v>6.9682316783858114E-16</v>
      </c>
      <c r="K260" s="53">
        <v>1.0674063980072811E-14</v>
      </c>
      <c r="L260" s="53">
        <v>0.64202893561211993</v>
      </c>
    </row>
    <row r="261" spans="1:12" x14ac:dyDescent="0.25">
      <c r="A261" s="52">
        <v>1873</v>
      </c>
      <c r="B261" s="29" t="s">
        <v>297</v>
      </c>
      <c r="C261" s="1" t="s">
        <v>114</v>
      </c>
      <c r="D261" s="1">
        <v>-0.21</v>
      </c>
      <c r="E261" s="1">
        <v>0.34</v>
      </c>
      <c r="F261" s="1">
        <v>0.90483741803595952</v>
      </c>
      <c r="G261" s="1">
        <v>0.95290690586911997</v>
      </c>
      <c r="H261" s="53">
        <v>0.12</v>
      </c>
      <c r="I261" s="53">
        <v>0.52</v>
      </c>
      <c r="J261" s="53">
        <v>0.90483741803595952</v>
      </c>
      <c r="K261" s="53">
        <v>0.92123930476772919</v>
      </c>
      <c r="L261" s="53">
        <v>-0.53115379348321157</v>
      </c>
    </row>
    <row r="262" spans="1:12" x14ac:dyDescent="0.25">
      <c r="A262" s="52">
        <v>1950</v>
      </c>
      <c r="B262" s="29" t="s">
        <v>437</v>
      </c>
      <c r="C262" s="1" t="s">
        <v>113</v>
      </c>
      <c r="D262" s="1">
        <v>-0.74</v>
      </c>
      <c r="E262" s="1">
        <v>0.2</v>
      </c>
      <c r="F262" s="1">
        <v>1.6572675401761255E-2</v>
      </c>
      <c r="G262" s="1">
        <v>0.13962479025983857</v>
      </c>
      <c r="H262" s="53">
        <v>0.13</v>
      </c>
      <c r="I262" s="53">
        <v>0.09</v>
      </c>
      <c r="J262" s="53">
        <v>9.1660877362476171E-6</v>
      </c>
      <c r="K262" s="53">
        <v>5.3258130467507705E-5</v>
      </c>
      <c r="L262" s="53">
        <v>-3.9668585475117126</v>
      </c>
    </row>
    <row r="263" spans="1:12" x14ac:dyDescent="0.25">
      <c r="A263" s="52" t="s">
        <v>1930</v>
      </c>
      <c r="B263" s="29" t="s">
        <v>2202</v>
      </c>
      <c r="C263" s="1" t="s">
        <v>114</v>
      </c>
      <c r="D263" s="1">
        <v>0.02</v>
      </c>
      <c r="E263" s="1">
        <v>0.23</v>
      </c>
      <c r="F263" s="1">
        <v>1</v>
      </c>
      <c r="G263" s="1">
        <v>1</v>
      </c>
      <c r="H263" s="53">
        <v>0.13</v>
      </c>
      <c r="I263" s="53">
        <v>0.15</v>
      </c>
      <c r="J263" s="53">
        <v>0.81873075307798182</v>
      </c>
      <c r="K263" s="53">
        <v>0.92123930476772919</v>
      </c>
      <c r="L263" s="53">
        <v>-0.40059637240107637</v>
      </c>
    </row>
    <row r="264" spans="1:12" x14ac:dyDescent="0.25">
      <c r="A264" s="52" t="s">
        <v>1723</v>
      </c>
      <c r="B264" s="29" t="s">
        <v>2107</v>
      </c>
      <c r="C264" s="1" t="s">
        <v>127</v>
      </c>
      <c r="D264" s="1">
        <v>0.19</v>
      </c>
      <c r="E264" s="1">
        <v>0.33</v>
      </c>
      <c r="F264" s="1">
        <v>0.81873075307798182</v>
      </c>
      <c r="G264" s="1">
        <v>0.95290690586911997</v>
      </c>
      <c r="H264" s="53">
        <v>0.13</v>
      </c>
      <c r="I264" s="53">
        <v>0.15</v>
      </c>
      <c r="J264" s="53">
        <v>0.81873075307798182</v>
      </c>
      <c r="K264" s="53">
        <v>0.92123930476772919</v>
      </c>
      <c r="L264" s="53">
        <v>0.16552117772047356</v>
      </c>
    </row>
    <row r="265" spans="1:12" x14ac:dyDescent="0.25">
      <c r="A265" s="52">
        <v>2316</v>
      </c>
      <c r="B265" s="29" t="s">
        <v>1076</v>
      </c>
      <c r="C265" s="1" t="s">
        <v>115</v>
      </c>
      <c r="D265" s="1">
        <v>-0.65</v>
      </c>
      <c r="E265" s="1">
        <v>0.23</v>
      </c>
      <c r="F265" s="1">
        <v>8.20849986238988E-2</v>
      </c>
      <c r="G265" s="1">
        <v>0.50295717338643453</v>
      </c>
      <c r="H265" s="53">
        <v>0.14000000000000001</v>
      </c>
      <c r="I265" s="53">
        <v>0.78</v>
      </c>
      <c r="J265" s="53">
        <v>7.0043520261686453E-18</v>
      </c>
      <c r="K265" s="53">
        <v>1.2423508593783334E-16</v>
      </c>
      <c r="L265" s="53">
        <v>-0.97146650208622165</v>
      </c>
    </row>
    <row r="266" spans="1:12" x14ac:dyDescent="0.25">
      <c r="A266" s="52" t="s">
        <v>1879</v>
      </c>
      <c r="B266" s="29" t="s">
        <v>2144</v>
      </c>
      <c r="C266" s="1" t="s">
        <v>114</v>
      </c>
      <c r="D266" s="1">
        <v>-0.31</v>
      </c>
      <c r="E266" s="1">
        <v>0.31</v>
      </c>
      <c r="F266" s="1">
        <v>0.74081822068171788</v>
      </c>
      <c r="G266" s="1">
        <v>0.95290690586911997</v>
      </c>
      <c r="H266" s="53">
        <v>0.14000000000000001</v>
      </c>
      <c r="I266" s="53">
        <v>0.23</v>
      </c>
      <c r="J266" s="53">
        <v>1.4995576820477703E-2</v>
      </c>
      <c r="K266" s="53">
        <v>6.0885655283144408E-2</v>
      </c>
      <c r="L266" s="53">
        <v>-1.1657874603393896</v>
      </c>
    </row>
    <row r="267" spans="1:12" x14ac:dyDescent="0.25">
      <c r="A267" s="52" t="s">
        <v>1737</v>
      </c>
      <c r="B267" s="29" t="s">
        <v>441</v>
      </c>
      <c r="C267" s="1" t="s">
        <v>126</v>
      </c>
      <c r="D267" s="1">
        <v>-0.5</v>
      </c>
      <c r="E267" s="1">
        <v>0.35</v>
      </c>
      <c r="F267" s="1">
        <v>0.36787944117144233</v>
      </c>
      <c r="G267" s="1">
        <v>0.95290690586911997</v>
      </c>
      <c r="H267" s="53">
        <v>0.15</v>
      </c>
      <c r="I267" s="53">
        <v>7.0000000000000007E-2</v>
      </c>
      <c r="J267" s="53">
        <v>1.8315638888734179E-2</v>
      </c>
      <c r="K267" s="53">
        <v>6.9352475342735032E-2</v>
      </c>
      <c r="L267" s="53">
        <v>-1.8210783977117089</v>
      </c>
    </row>
    <row r="268" spans="1:12" x14ac:dyDescent="0.25">
      <c r="A268" s="52" t="s">
        <v>1670</v>
      </c>
      <c r="B268" s="29" t="s">
        <v>428</v>
      </c>
      <c r="C268" s="1" t="s">
        <v>120</v>
      </c>
      <c r="D268" s="1">
        <v>-0.31</v>
      </c>
      <c r="E268" s="1">
        <v>0.41</v>
      </c>
      <c r="F268" s="1">
        <v>0.33287108369807955</v>
      </c>
      <c r="G268" s="1">
        <v>0.93481296005210668</v>
      </c>
      <c r="H268" s="53">
        <v>0.16</v>
      </c>
      <c r="I268" s="53">
        <v>0.31</v>
      </c>
      <c r="J268" s="53">
        <v>0.67032004603563933</v>
      </c>
      <c r="K268" s="53">
        <v>0.90359142205604182</v>
      </c>
      <c r="L268" s="53">
        <v>-0.9143899651281312</v>
      </c>
    </row>
    <row r="269" spans="1:12" x14ac:dyDescent="0.25">
      <c r="A269" s="52">
        <v>1120</v>
      </c>
      <c r="B269" s="29" t="s">
        <v>938</v>
      </c>
      <c r="C269" s="1" t="s">
        <v>114</v>
      </c>
      <c r="D269" s="1">
        <v>-0.27</v>
      </c>
      <c r="E269" s="1">
        <v>0.26</v>
      </c>
      <c r="F269" s="1">
        <v>0.33287108369807955</v>
      </c>
      <c r="G269" s="1">
        <v>0.93481296005210668</v>
      </c>
      <c r="H269" s="53">
        <v>0.16</v>
      </c>
      <c r="I269" s="53">
        <v>0.31</v>
      </c>
      <c r="J269" s="53">
        <v>0.67032004603563933</v>
      </c>
      <c r="K269" s="53">
        <v>0.90359142205604182</v>
      </c>
      <c r="L269" s="53">
        <v>-1.0627818178841639</v>
      </c>
    </row>
    <row r="270" spans="1:12" x14ac:dyDescent="0.25">
      <c r="A270" s="52" t="s">
        <v>1804</v>
      </c>
      <c r="B270" s="29" t="s">
        <v>2206</v>
      </c>
      <c r="C270" s="1" t="s">
        <v>114</v>
      </c>
      <c r="D270" s="1">
        <v>-0.38</v>
      </c>
      <c r="E270" s="1">
        <v>0.33</v>
      </c>
      <c r="F270" s="1">
        <v>0.74081822068171788</v>
      </c>
      <c r="G270" s="1">
        <v>0.95290690586911997</v>
      </c>
      <c r="H270" s="53">
        <v>0.17</v>
      </c>
      <c r="I270" s="53">
        <v>0.51</v>
      </c>
      <c r="J270" s="53">
        <v>0.90483741803595952</v>
      </c>
      <c r="K270" s="53">
        <v>0.92123930476772919</v>
      </c>
      <c r="L270" s="53">
        <v>-0.90541879692879046</v>
      </c>
    </row>
    <row r="271" spans="1:12" x14ac:dyDescent="0.25">
      <c r="A271" s="52" t="s">
        <v>1875</v>
      </c>
      <c r="B271" s="29" t="s">
        <v>436</v>
      </c>
      <c r="C271" s="1" t="s">
        <v>121</v>
      </c>
      <c r="D271" s="1">
        <v>-0.33</v>
      </c>
      <c r="E271" s="1">
        <v>0.37</v>
      </c>
      <c r="F271" s="1">
        <v>0.67032004603563933</v>
      </c>
      <c r="G271" s="1">
        <v>0.95290690586911997</v>
      </c>
      <c r="H271" s="53">
        <v>0.17</v>
      </c>
      <c r="I271" s="53">
        <v>0.27</v>
      </c>
      <c r="J271" s="53">
        <v>0.90483741803595952</v>
      </c>
      <c r="K271" s="53">
        <v>0.92123930476772919</v>
      </c>
      <c r="L271" s="53">
        <v>-1.0916093889989311</v>
      </c>
    </row>
    <row r="272" spans="1:12" x14ac:dyDescent="0.25">
      <c r="A272" s="52">
        <v>1990</v>
      </c>
      <c r="B272" s="29" t="s">
        <v>1101</v>
      </c>
      <c r="C272" s="1" t="s">
        <v>113</v>
      </c>
      <c r="D272" s="1">
        <v>-0.21</v>
      </c>
      <c r="E272" s="1">
        <v>0.44</v>
      </c>
      <c r="F272" s="1">
        <v>0.40656965974059911</v>
      </c>
      <c r="G272" s="1">
        <v>0.95290690586911997</v>
      </c>
      <c r="H272" s="53">
        <v>0.17</v>
      </c>
      <c r="I272" s="53">
        <v>0.23</v>
      </c>
      <c r="J272" s="53">
        <v>2.0241911445804391E-2</v>
      </c>
      <c r="K272" s="53">
        <v>7.49618039256712E-2</v>
      </c>
      <c r="L272" s="53">
        <v>-0.76537651978522281</v>
      </c>
    </row>
    <row r="273" spans="1:12" x14ac:dyDescent="0.25">
      <c r="A273" s="52" t="s">
        <v>1671</v>
      </c>
      <c r="B273" s="29" t="s">
        <v>2195</v>
      </c>
      <c r="C273" s="1" t="s">
        <v>123</v>
      </c>
      <c r="D273" s="1">
        <v>0.01</v>
      </c>
      <c r="E273" s="1">
        <v>0.56999999999999995</v>
      </c>
      <c r="F273" s="1">
        <v>1</v>
      </c>
      <c r="G273" s="1">
        <v>1</v>
      </c>
      <c r="H273" s="53">
        <v>0.17</v>
      </c>
      <c r="I273" s="53">
        <v>0.27</v>
      </c>
      <c r="J273" s="53">
        <v>0.90483741803595952</v>
      </c>
      <c r="K273" s="53">
        <v>0.92123930476772919</v>
      </c>
      <c r="L273" s="53">
        <v>-0.25368079688239681</v>
      </c>
    </row>
    <row r="274" spans="1:12" x14ac:dyDescent="0.25">
      <c r="A274" s="52" t="s">
        <v>1733</v>
      </c>
      <c r="B274" s="29" t="s">
        <v>383</v>
      </c>
      <c r="C274" s="1" t="s">
        <v>130</v>
      </c>
      <c r="D274" s="1">
        <v>7.0000000000000007E-2</v>
      </c>
      <c r="E274" s="1">
        <v>0.56000000000000005</v>
      </c>
      <c r="F274" s="1">
        <v>0.90483741803595952</v>
      </c>
      <c r="G274" s="1">
        <v>0.95290690586911997</v>
      </c>
      <c r="H274" s="53">
        <v>0.18</v>
      </c>
      <c r="I274" s="53">
        <v>0.62</v>
      </c>
      <c r="J274" s="53">
        <v>3.3546262790251185E-4</v>
      </c>
      <c r="K274" s="53">
        <v>1.7392447015868691E-3</v>
      </c>
      <c r="L274" s="53">
        <v>-0.13166337210100837</v>
      </c>
    </row>
    <row r="275" spans="1:12" x14ac:dyDescent="0.25">
      <c r="A275" s="52" t="s">
        <v>1763</v>
      </c>
      <c r="B275" s="29" t="s">
        <v>1080</v>
      </c>
      <c r="C275" s="1" t="s">
        <v>120</v>
      </c>
      <c r="D275" s="1">
        <v>-0.13</v>
      </c>
      <c r="E275" s="1">
        <v>0.56000000000000005</v>
      </c>
      <c r="F275" s="1">
        <v>0.74081822068171788</v>
      </c>
      <c r="G275" s="1">
        <v>0.95290690586911997</v>
      </c>
      <c r="H275" s="53">
        <v>0.19</v>
      </c>
      <c r="I275" s="53">
        <v>0.28999999999999998</v>
      </c>
      <c r="J275" s="53">
        <v>0.74081822068171788</v>
      </c>
      <c r="K275" s="53">
        <v>0.92123930476772919</v>
      </c>
      <c r="L275" s="53">
        <v>-0.50742537672987875</v>
      </c>
    </row>
    <row r="276" spans="1:12" x14ac:dyDescent="0.25">
      <c r="A276" s="52">
        <v>4825</v>
      </c>
      <c r="B276" s="29" t="s">
        <v>429</v>
      </c>
      <c r="C276" s="1" t="s">
        <v>114</v>
      </c>
      <c r="D276" s="1">
        <v>-0.5</v>
      </c>
      <c r="E276" s="1">
        <v>0.33</v>
      </c>
      <c r="F276" s="1">
        <v>0.44932896411722156</v>
      </c>
      <c r="G276" s="1">
        <v>0.95290690586911997</v>
      </c>
      <c r="H276" s="53">
        <v>0.2</v>
      </c>
      <c r="I276" s="53">
        <v>0.47</v>
      </c>
      <c r="J276" s="53">
        <v>3.697863716482932E-3</v>
      </c>
      <c r="K276" s="53">
        <v>1.7070959896640384E-2</v>
      </c>
      <c r="L276" s="53">
        <v>-1.2189130152520147</v>
      </c>
    </row>
    <row r="277" spans="1:12" x14ac:dyDescent="0.25">
      <c r="A277" s="52" t="s">
        <v>1716</v>
      </c>
      <c r="B277" s="29" t="s">
        <v>1438</v>
      </c>
      <c r="C277" s="1" t="s">
        <v>123</v>
      </c>
      <c r="D277" s="1">
        <v>0.03</v>
      </c>
      <c r="E277" s="1">
        <v>0.57999999999999996</v>
      </c>
      <c r="F277" s="1">
        <v>0.81873075307798182</v>
      </c>
      <c r="G277" s="1">
        <v>0.95290690586911997</v>
      </c>
      <c r="H277" s="53">
        <v>0.2</v>
      </c>
      <c r="I277" s="53">
        <v>0.26</v>
      </c>
      <c r="J277" s="53">
        <v>6.0810062625217973E-2</v>
      </c>
      <c r="K277" s="53">
        <v>0.20492991104698458</v>
      </c>
      <c r="L277" s="53">
        <v>-0.26745962959920988</v>
      </c>
    </row>
    <row r="278" spans="1:12" x14ac:dyDescent="0.25">
      <c r="A278" s="52" t="s">
        <v>1717</v>
      </c>
      <c r="B278" s="29" t="s">
        <v>2080</v>
      </c>
      <c r="C278" s="1" t="s">
        <v>127</v>
      </c>
      <c r="D278" s="1">
        <v>-0.44</v>
      </c>
      <c r="E278" s="1">
        <v>0.32</v>
      </c>
      <c r="F278" s="1">
        <v>1.8315638888734179E-2</v>
      </c>
      <c r="G278" s="1">
        <v>0.14354349547682368</v>
      </c>
      <c r="H278" s="53">
        <v>0.21</v>
      </c>
      <c r="I278" s="53">
        <v>0.25</v>
      </c>
      <c r="J278" s="53">
        <v>0.81873075307798182</v>
      </c>
      <c r="K278" s="53">
        <v>0.92123930476772919</v>
      </c>
      <c r="L278" s="53">
        <v>-1.6006745091280192</v>
      </c>
    </row>
    <row r="279" spans="1:12" x14ac:dyDescent="0.25">
      <c r="A279" s="52" t="s">
        <v>1889</v>
      </c>
      <c r="B279" s="29" t="s">
        <v>2165</v>
      </c>
      <c r="C279" s="1" t="s">
        <v>118</v>
      </c>
      <c r="D279" s="1">
        <v>-0.41</v>
      </c>
      <c r="E279" s="1">
        <v>0.42</v>
      </c>
      <c r="F279" s="1">
        <v>0.49658530379140953</v>
      </c>
      <c r="G279" s="1">
        <v>0.95290690586911997</v>
      </c>
      <c r="H279" s="53">
        <v>0.21</v>
      </c>
      <c r="I279" s="53">
        <v>0.25</v>
      </c>
      <c r="J279" s="53">
        <v>0.81873075307798182</v>
      </c>
      <c r="K279" s="53">
        <v>0.92123930476772919</v>
      </c>
      <c r="L279" s="53">
        <v>-1.2684799722238529</v>
      </c>
    </row>
    <row r="280" spans="1:12" x14ac:dyDescent="0.25">
      <c r="A280" s="52" t="s">
        <v>1785</v>
      </c>
      <c r="B280" s="29" t="s">
        <v>881</v>
      </c>
      <c r="C280" s="1" t="s">
        <v>121</v>
      </c>
      <c r="D280" s="1">
        <v>-0.36</v>
      </c>
      <c r="E280" s="1">
        <v>0.39</v>
      </c>
      <c r="F280" s="1">
        <v>0.74081822068171788</v>
      </c>
      <c r="G280" s="1">
        <v>0.95290690586911997</v>
      </c>
      <c r="H280" s="53">
        <v>0.21</v>
      </c>
      <c r="I280" s="53">
        <v>0.56999999999999995</v>
      </c>
      <c r="J280" s="53">
        <v>1.0051835744633586E-2</v>
      </c>
      <c r="K280" s="53">
        <v>4.1820600567179241E-2</v>
      </c>
      <c r="L280" s="53">
        <v>-0.82530726124983167</v>
      </c>
    </row>
    <row r="281" spans="1:12" x14ac:dyDescent="0.25">
      <c r="A281" s="52" t="s">
        <v>1698</v>
      </c>
      <c r="B281" s="29" t="s">
        <v>2145</v>
      </c>
      <c r="C281" s="1" t="s">
        <v>125</v>
      </c>
      <c r="D281" s="1">
        <v>-0.2</v>
      </c>
      <c r="E281" s="1">
        <v>0.26</v>
      </c>
      <c r="F281" s="1">
        <v>0.90483741803595952</v>
      </c>
      <c r="G281" s="1">
        <v>0.95290690586911997</v>
      </c>
      <c r="H281" s="53">
        <v>0.25</v>
      </c>
      <c r="I281" s="53">
        <v>0.46</v>
      </c>
      <c r="J281" s="53">
        <v>0.67032004603563933</v>
      </c>
      <c r="K281" s="53">
        <v>0.90359142205604182</v>
      </c>
      <c r="L281" s="53">
        <v>-0.85163755961752263</v>
      </c>
    </row>
    <row r="282" spans="1:12" x14ac:dyDescent="0.25">
      <c r="A282" s="52" t="s">
        <v>1712</v>
      </c>
      <c r="B282" s="29" t="s">
        <v>2193</v>
      </c>
      <c r="C282" s="1" t="s">
        <v>114</v>
      </c>
      <c r="D282" s="1">
        <v>-0.15</v>
      </c>
      <c r="E282" s="1">
        <v>0.47</v>
      </c>
      <c r="F282" s="1">
        <v>0.90483741803595952</v>
      </c>
      <c r="G282" s="1">
        <v>0.95290690586911997</v>
      </c>
      <c r="H282" s="53">
        <v>0.25</v>
      </c>
      <c r="I282" s="53">
        <v>0.45</v>
      </c>
      <c r="J282" s="53">
        <v>0.90483741803595952</v>
      </c>
      <c r="K282" s="53">
        <v>0.92123930476772919</v>
      </c>
      <c r="L282" s="53">
        <v>-0.61473022144534495</v>
      </c>
    </row>
    <row r="283" spans="1:12" x14ac:dyDescent="0.25">
      <c r="A283" s="52" t="s">
        <v>1669</v>
      </c>
      <c r="B283" s="29" t="s">
        <v>455</v>
      </c>
      <c r="C283" s="1" t="s">
        <v>129</v>
      </c>
      <c r="D283" s="1">
        <v>0.48</v>
      </c>
      <c r="E283" s="1">
        <v>0.37</v>
      </c>
      <c r="F283" s="1">
        <v>0.40656965974059911</v>
      </c>
      <c r="G283" s="1">
        <v>0.95290690586911997</v>
      </c>
      <c r="H283" s="53">
        <v>0.25</v>
      </c>
      <c r="I283" s="53">
        <v>0.46</v>
      </c>
      <c r="J283" s="53">
        <v>0.67032004603563933</v>
      </c>
      <c r="K283" s="53">
        <v>0.90359142205604182</v>
      </c>
      <c r="L283" s="53">
        <v>0.3896067251562067</v>
      </c>
    </row>
    <row r="284" spans="1:12" x14ac:dyDescent="0.25">
      <c r="A284" s="52" t="s">
        <v>1757</v>
      </c>
      <c r="B284" s="29" t="s">
        <v>2147</v>
      </c>
      <c r="C284" s="1" t="s">
        <v>113</v>
      </c>
      <c r="D284" s="1">
        <v>-0.1</v>
      </c>
      <c r="E284" s="1">
        <v>0.39</v>
      </c>
      <c r="F284" s="1">
        <v>1</v>
      </c>
      <c r="G284" s="1">
        <v>1</v>
      </c>
      <c r="H284" s="53">
        <v>0.26</v>
      </c>
      <c r="I284" s="53">
        <v>0.45</v>
      </c>
      <c r="J284" s="53">
        <v>0.81873075307798182</v>
      </c>
      <c r="K284" s="53">
        <v>0.92123930476772919</v>
      </c>
      <c r="L284" s="53">
        <v>-0.60455126623185396</v>
      </c>
    </row>
    <row r="285" spans="1:12" x14ac:dyDescent="0.25">
      <c r="A285" s="52" t="s">
        <v>1732</v>
      </c>
      <c r="B285" s="29" t="s">
        <v>2096</v>
      </c>
      <c r="C285" s="1" t="s">
        <v>121</v>
      </c>
      <c r="D285" s="1">
        <v>0</v>
      </c>
      <c r="E285" s="1">
        <v>0.56999999999999995</v>
      </c>
      <c r="F285" s="1">
        <v>1</v>
      </c>
      <c r="G285" s="1">
        <v>1</v>
      </c>
      <c r="H285" s="53">
        <v>0.26</v>
      </c>
      <c r="I285" s="53">
        <v>0.48</v>
      </c>
      <c r="J285" s="53">
        <v>0.67032004603563933</v>
      </c>
      <c r="K285" s="53">
        <v>0.90359142205604182</v>
      </c>
      <c r="L285" s="53">
        <v>-0.34890686229900575</v>
      </c>
    </row>
    <row r="286" spans="1:12" x14ac:dyDescent="0.25">
      <c r="A286" s="52">
        <v>738</v>
      </c>
      <c r="B286" s="29" t="s">
        <v>212</v>
      </c>
      <c r="C286" s="1" t="s">
        <v>114</v>
      </c>
      <c r="D286" s="1">
        <v>-0.15</v>
      </c>
      <c r="E286" s="1">
        <v>0.18</v>
      </c>
      <c r="F286" s="1">
        <v>3.066941294563555E-8</v>
      </c>
      <c r="G286" s="1">
        <v>9.3959928751628916E-7</v>
      </c>
      <c r="H286" s="53">
        <v>-0.15</v>
      </c>
      <c r="I286" s="53">
        <v>0.28000000000000003</v>
      </c>
      <c r="J286" s="53">
        <v>0.90483741803595952</v>
      </c>
      <c r="K286" s="53">
        <v>0.92123930476772919</v>
      </c>
      <c r="L286" s="53">
        <v>0</v>
      </c>
    </row>
    <row r="287" spans="1:12" x14ac:dyDescent="0.25">
      <c r="A287" s="52" t="s">
        <v>1881</v>
      </c>
      <c r="B287" s="29" t="s">
        <v>2190</v>
      </c>
      <c r="C287" s="1" t="s">
        <v>113</v>
      </c>
      <c r="D287" s="1">
        <v>0.01</v>
      </c>
      <c r="E287" s="1">
        <v>0.56999999999999995</v>
      </c>
      <c r="F287" s="1">
        <v>0.90483741803595952</v>
      </c>
      <c r="G287" s="1">
        <v>0.95290690586911997</v>
      </c>
      <c r="H287" s="53">
        <v>0.27</v>
      </c>
      <c r="I287" s="53">
        <v>0.53</v>
      </c>
      <c r="J287" s="53">
        <v>0.30119421191220214</v>
      </c>
      <c r="K287" s="53">
        <v>0.80557499535247723</v>
      </c>
      <c r="L287" s="53">
        <v>-0.33404787506077332</v>
      </c>
    </row>
    <row r="288" spans="1:12" x14ac:dyDescent="0.25">
      <c r="A288" s="52" t="s">
        <v>1678</v>
      </c>
      <c r="B288" s="29" t="s">
        <v>395</v>
      </c>
      <c r="C288" s="1" t="s">
        <v>121</v>
      </c>
      <c r="D288" s="1">
        <v>-0.44</v>
      </c>
      <c r="E288" s="1">
        <v>0.42</v>
      </c>
      <c r="F288" s="1">
        <v>0.33287108369807955</v>
      </c>
      <c r="G288" s="1">
        <v>0.93481296005210668</v>
      </c>
      <c r="H288" s="53">
        <v>0.34</v>
      </c>
      <c r="I288" s="53">
        <v>0.39</v>
      </c>
      <c r="J288" s="53">
        <v>0.67032004603563933</v>
      </c>
      <c r="K288" s="53">
        <v>0.90359142205604182</v>
      </c>
      <c r="L288" s="53">
        <v>-1.3609021987345555</v>
      </c>
    </row>
    <row r="289" spans="1:12" x14ac:dyDescent="0.25">
      <c r="A289" s="52" t="s">
        <v>1910</v>
      </c>
      <c r="B289" s="29" t="s">
        <v>274</v>
      </c>
      <c r="C289" s="1" t="s">
        <v>113</v>
      </c>
      <c r="D289" s="1">
        <v>-0.78</v>
      </c>
      <c r="E289" s="1">
        <v>0.16</v>
      </c>
      <c r="F289" s="1">
        <v>3.0748798795866061E-9</v>
      </c>
      <c r="G289" s="1">
        <v>1.0362345194206862E-7</v>
      </c>
      <c r="H289" s="53">
        <v>0.93</v>
      </c>
      <c r="I289" s="53">
        <v>0.06</v>
      </c>
      <c r="J289" s="53">
        <v>1.3096992239846633E-27</v>
      </c>
      <c r="K289" s="53">
        <v>6.3052662640404514E-26</v>
      </c>
      <c r="L289" s="53">
        <v>-10.007018085269163</v>
      </c>
    </row>
    <row r="290" spans="1:12" x14ac:dyDescent="0.25">
      <c r="A290" s="52" t="s">
        <v>1734</v>
      </c>
      <c r="B290" s="29" t="s">
        <v>2214</v>
      </c>
      <c r="C290" s="1" t="s">
        <v>118</v>
      </c>
      <c r="D290" s="1">
        <v>0.7</v>
      </c>
      <c r="E290" s="1">
        <v>0.22</v>
      </c>
      <c r="F290" s="1">
        <v>9.0717953289412512E-2</v>
      </c>
      <c r="G290" s="1">
        <v>0.52710259066434506</v>
      </c>
      <c r="H290" s="53">
        <v>0.34</v>
      </c>
      <c r="I290" s="53">
        <v>0.39</v>
      </c>
      <c r="J290" s="53">
        <v>0.67032004603563933</v>
      </c>
      <c r="K290" s="53">
        <v>0.90359142205604182</v>
      </c>
      <c r="L290" s="53">
        <v>0.80398012407039587</v>
      </c>
    </row>
    <row r="291" spans="1:12" x14ac:dyDescent="0.25">
      <c r="A291" s="52">
        <v>2060</v>
      </c>
      <c r="B291" s="29" t="s">
        <v>267</v>
      </c>
      <c r="C291" s="1" t="s">
        <v>113</v>
      </c>
      <c r="D291" s="1">
        <v>0.34</v>
      </c>
      <c r="E291" s="1">
        <v>0.39</v>
      </c>
      <c r="F291" s="1">
        <v>2.7394448187683684E-3</v>
      </c>
      <c r="G291" s="1">
        <v>2.8849778247654379E-2</v>
      </c>
      <c r="H291" s="53">
        <v>-0.95</v>
      </c>
      <c r="I291" s="53">
        <v>0.05</v>
      </c>
      <c r="J291" s="53">
        <v>4.2593508536038886E-19</v>
      </c>
      <c r="K291" s="53">
        <v>8.9712577354031901E-18</v>
      </c>
      <c r="L291" s="53">
        <v>3.2808393524224289</v>
      </c>
    </row>
    <row r="292" spans="1:12" x14ac:dyDescent="0.25">
      <c r="A292" s="52" t="s">
        <v>1696</v>
      </c>
      <c r="B292" s="29" t="s">
        <v>1008</v>
      </c>
      <c r="C292" s="1" t="s">
        <v>118</v>
      </c>
      <c r="D292" s="1">
        <v>-0.11</v>
      </c>
      <c r="E292" s="1">
        <v>0.47</v>
      </c>
      <c r="F292" s="1">
        <v>1</v>
      </c>
      <c r="G292" s="1">
        <v>1</v>
      </c>
      <c r="H292" s="53">
        <v>0.36</v>
      </c>
      <c r="I292" s="53">
        <v>0.4</v>
      </c>
      <c r="J292" s="53">
        <v>0.67032004603563933</v>
      </c>
      <c r="K292" s="53">
        <v>0.90359142205604182</v>
      </c>
      <c r="L292" s="53">
        <v>-0.76153938969582058</v>
      </c>
    </row>
    <row r="293" spans="1:12" x14ac:dyDescent="0.25">
      <c r="A293" s="52" t="s">
        <v>1859</v>
      </c>
      <c r="B293" s="29" t="s">
        <v>2208</v>
      </c>
      <c r="C293" s="1" t="s">
        <v>114</v>
      </c>
      <c r="D293" s="1">
        <v>0.21</v>
      </c>
      <c r="E293" s="1">
        <v>0.46</v>
      </c>
      <c r="F293" s="1">
        <v>0.90483741803595952</v>
      </c>
      <c r="G293" s="1">
        <v>0.95290690586911997</v>
      </c>
      <c r="H293" s="53">
        <v>0.38</v>
      </c>
      <c r="I293" s="53">
        <v>0.42</v>
      </c>
      <c r="J293" s="53">
        <v>0.60653065971263342</v>
      </c>
      <c r="K293" s="53">
        <v>0.90359142205604182</v>
      </c>
      <c r="L293" s="53">
        <v>-0.27291855210387261</v>
      </c>
    </row>
    <row r="294" spans="1:12" x14ac:dyDescent="0.25">
      <c r="A294" s="52">
        <v>22126</v>
      </c>
      <c r="B294" s="29" t="s">
        <v>320</v>
      </c>
      <c r="C294" s="1" t="s">
        <v>129</v>
      </c>
      <c r="D294" s="1">
        <v>-0.63</v>
      </c>
      <c r="E294" s="1">
        <v>0.26</v>
      </c>
      <c r="F294" s="1">
        <v>0.20189651799465538</v>
      </c>
      <c r="G294" s="1">
        <v>0.87229649441280599</v>
      </c>
      <c r="H294" s="53">
        <v>0.39</v>
      </c>
      <c r="I294" s="53">
        <v>0.37</v>
      </c>
      <c r="J294" s="53">
        <v>0.67032004603563933</v>
      </c>
      <c r="K294" s="53">
        <v>0.90359142205604182</v>
      </c>
      <c r="L294" s="53">
        <v>-2.255555488642917</v>
      </c>
    </row>
    <row r="295" spans="1:12" x14ac:dyDescent="0.25">
      <c r="A295" s="52" t="s">
        <v>1767</v>
      </c>
      <c r="B295" s="29" t="s">
        <v>1311</v>
      </c>
      <c r="C295" s="1" t="s">
        <v>114</v>
      </c>
      <c r="D295" s="1">
        <v>-0.4</v>
      </c>
      <c r="E295" s="1">
        <v>0.46</v>
      </c>
      <c r="F295" s="1">
        <v>0.36787944117144233</v>
      </c>
      <c r="G295" s="1">
        <v>0.95290690586911997</v>
      </c>
      <c r="H295" s="53">
        <v>0.39</v>
      </c>
      <c r="I295" s="53">
        <v>0.37</v>
      </c>
      <c r="J295" s="53">
        <v>0.67032004603563933</v>
      </c>
      <c r="K295" s="53">
        <v>0.90359142205604182</v>
      </c>
      <c r="L295" s="53">
        <v>-1.3382144037974057</v>
      </c>
    </row>
    <row r="296" spans="1:12" x14ac:dyDescent="0.25">
      <c r="A296" s="52">
        <v>5556</v>
      </c>
      <c r="B296" s="29" t="s">
        <v>2033</v>
      </c>
      <c r="C296" s="1" t="s">
        <v>127</v>
      </c>
      <c r="D296" s="1">
        <v>-0.64</v>
      </c>
      <c r="E296" s="1">
        <v>0.27</v>
      </c>
      <c r="F296" s="1">
        <v>0.18268352405273466</v>
      </c>
      <c r="G296" s="1">
        <v>0.83195064332123758</v>
      </c>
      <c r="H296" s="53">
        <v>0.4</v>
      </c>
      <c r="I296" s="53">
        <v>0.35</v>
      </c>
      <c r="J296" s="53">
        <v>0.81873075307798182</v>
      </c>
      <c r="K296" s="53">
        <v>0.92123930476772919</v>
      </c>
      <c r="L296" s="53">
        <v>-2.3527244165314594</v>
      </c>
    </row>
    <row r="297" spans="1:12" x14ac:dyDescent="0.25">
      <c r="A297" s="52" t="s">
        <v>1781</v>
      </c>
      <c r="B297" s="29" t="s">
        <v>810</v>
      </c>
      <c r="C297" s="1" t="s">
        <v>114</v>
      </c>
      <c r="D297" s="1">
        <v>0.28000000000000003</v>
      </c>
      <c r="E297" s="1">
        <v>0.23</v>
      </c>
      <c r="F297" s="1">
        <v>2.0241911445804391E-2</v>
      </c>
      <c r="G297" s="1">
        <v>0.14829400341817564</v>
      </c>
      <c r="H297" s="53">
        <v>0.4</v>
      </c>
      <c r="I297" s="53">
        <v>0.37</v>
      </c>
      <c r="J297" s="53">
        <v>0.74081822068171788</v>
      </c>
      <c r="K297" s="53">
        <v>0.92123930476772919</v>
      </c>
      <c r="L297" s="53">
        <v>-0.27544388928293317</v>
      </c>
    </row>
    <row r="298" spans="1:12" x14ac:dyDescent="0.25">
      <c r="A298" s="52">
        <v>20489</v>
      </c>
      <c r="B298" s="29" t="s">
        <v>2064</v>
      </c>
      <c r="C298" s="1" t="s">
        <v>113</v>
      </c>
      <c r="D298" s="1">
        <v>-0.18</v>
      </c>
      <c r="E298" s="1">
        <v>0.45</v>
      </c>
      <c r="F298" s="1">
        <v>0.90483741803595952</v>
      </c>
      <c r="G298" s="1">
        <v>0.95290690586911997</v>
      </c>
      <c r="H298" s="53">
        <v>0.41</v>
      </c>
      <c r="I298" s="53">
        <v>0.12</v>
      </c>
      <c r="J298" s="53">
        <v>2.7750832422407563E-8</v>
      </c>
      <c r="K298" s="53">
        <v>2.4610606648293022E-7</v>
      </c>
      <c r="L298" s="53">
        <v>-1.2668413652549673</v>
      </c>
    </row>
    <row r="299" spans="1:12" x14ac:dyDescent="0.25">
      <c r="A299" s="52" t="s">
        <v>1871</v>
      </c>
      <c r="B299" s="29" t="s">
        <v>1442</v>
      </c>
      <c r="C299" s="1" t="s">
        <v>114</v>
      </c>
      <c r="D299" s="1">
        <v>-0.16</v>
      </c>
      <c r="E299" s="1">
        <v>0.17</v>
      </c>
      <c r="F299" s="1">
        <v>1.8315638888734179E-2</v>
      </c>
      <c r="G299" s="1">
        <v>0.14354349547682368</v>
      </c>
      <c r="H299" s="53">
        <v>0.43</v>
      </c>
      <c r="I299" s="53">
        <v>0.37</v>
      </c>
      <c r="J299" s="53">
        <v>0.60653065971263342</v>
      </c>
      <c r="K299" s="53">
        <v>0.90359142205604182</v>
      </c>
      <c r="L299" s="53">
        <v>-1.4489711836171744</v>
      </c>
    </row>
    <row r="300" spans="1:12" x14ac:dyDescent="0.25">
      <c r="A300" s="52" t="s">
        <v>1691</v>
      </c>
      <c r="B300" s="29" t="s">
        <v>2204</v>
      </c>
      <c r="C300" s="1" t="s">
        <v>120</v>
      </c>
      <c r="D300" s="1">
        <v>0.01</v>
      </c>
      <c r="E300" s="1">
        <v>0.28000000000000003</v>
      </c>
      <c r="F300" s="1">
        <v>0.27253179303401259</v>
      </c>
      <c r="G300" s="1">
        <v>0.93481296005210668</v>
      </c>
      <c r="H300" s="53">
        <v>0.44</v>
      </c>
      <c r="I300" s="53">
        <v>0.37</v>
      </c>
      <c r="J300" s="53">
        <v>0.49658530379140953</v>
      </c>
      <c r="K300" s="53">
        <v>0.90359142205604182</v>
      </c>
      <c r="L300" s="53">
        <v>-0.92671552921350253</v>
      </c>
    </row>
    <row r="301" spans="1:12" x14ac:dyDescent="0.25">
      <c r="A301" s="52" t="s">
        <v>1853</v>
      </c>
      <c r="B301" s="29" t="s">
        <v>407</v>
      </c>
      <c r="C301" s="1" t="s">
        <v>121</v>
      </c>
      <c r="D301" s="1">
        <v>0.05</v>
      </c>
      <c r="E301" s="1">
        <v>0.59</v>
      </c>
      <c r="F301" s="1">
        <v>0.60653065971263342</v>
      </c>
      <c r="G301" s="1">
        <v>0.95290690586911997</v>
      </c>
      <c r="H301" s="53">
        <v>0.45</v>
      </c>
      <c r="I301" s="53">
        <v>0.33</v>
      </c>
      <c r="J301" s="53">
        <v>0.49658530379140953</v>
      </c>
      <c r="K301" s="53">
        <v>0.90359142205604182</v>
      </c>
      <c r="L301" s="53">
        <v>-0.59170043872754741</v>
      </c>
    </row>
    <row r="302" spans="1:12" x14ac:dyDescent="0.25">
      <c r="A302" s="52" t="s">
        <v>1795</v>
      </c>
      <c r="B302" s="29" t="s">
        <v>923</v>
      </c>
      <c r="C302" s="1" t="s">
        <v>114</v>
      </c>
      <c r="D302" s="1">
        <v>-0.56999999999999995</v>
      </c>
      <c r="E302" s="1">
        <v>0.27</v>
      </c>
      <c r="F302" s="1">
        <v>0.20189651799465538</v>
      </c>
      <c r="G302" s="1">
        <v>0.87229649441280599</v>
      </c>
      <c r="H302" s="53">
        <v>0.46</v>
      </c>
      <c r="I302" s="53">
        <v>0.39</v>
      </c>
      <c r="J302" s="53">
        <v>0.33287108369807955</v>
      </c>
      <c r="K302" s="53">
        <v>0.83094485337965041</v>
      </c>
      <c r="L302" s="53">
        <v>-2.171430659982287</v>
      </c>
    </row>
    <row r="303" spans="1:12" x14ac:dyDescent="0.25">
      <c r="A303" s="52" t="s">
        <v>1920</v>
      </c>
      <c r="B303" s="29" t="s">
        <v>2154</v>
      </c>
      <c r="C303" s="1" t="s">
        <v>120</v>
      </c>
      <c r="D303" s="1">
        <v>-0.5</v>
      </c>
      <c r="E303" s="1">
        <v>0.34</v>
      </c>
      <c r="F303" s="1">
        <v>0.44932896411722156</v>
      </c>
      <c r="G303" s="1">
        <v>0.95290690586911997</v>
      </c>
      <c r="H303" s="53">
        <v>0.46</v>
      </c>
      <c r="I303" s="53">
        <v>0.33</v>
      </c>
      <c r="J303" s="53">
        <v>0.60653065971263342</v>
      </c>
      <c r="K303" s="53">
        <v>0.90359142205604182</v>
      </c>
      <c r="L303" s="53">
        <v>-2.0261101881270105</v>
      </c>
    </row>
    <row r="304" spans="1:12" x14ac:dyDescent="0.25">
      <c r="A304" s="52">
        <v>22502</v>
      </c>
      <c r="B304" s="29" t="s">
        <v>2036</v>
      </c>
      <c r="C304" s="1" t="s">
        <v>115</v>
      </c>
      <c r="D304" s="1">
        <v>0.01</v>
      </c>
      <c r="E304" s="1">
        <v>0.53</v>
      </c>
      <c r="F304" s="1">
        <v>0.49658530379140953</v>
      </c>
      <c r="G304" s="1">
        <v>0.95290690586911997</v>
      </c>
      <c r="H304" s="53">
        <v>0.46</v>
      </c>
      <c r="I304" s="53">
        <v>0.34</v>
      </c>
      <c r="J304" s="53">
        <v>0.54881163609402639</v>
      </c>
      <c r="K304" s="53">
        <v>0.90359142205604182</v>
      </c>
      <c r="L304" s="53">
        <v>-0.71464591890481954</v>
      </c>
    </row>
    <row r="305" spans="1:12" x14ac:dyDescent="0.25">
      <c r="A305" s="52" t="s">
        <v>1745</v>
      </c>
      <c r="B305" s="29" t="s">
        <v>2167</v>
      </c>
      <c r="C305" s="1" t="s">
        <v>119</v>
      </c>
      <c r="D305" s="1">
        <v>0.01</v>
      </c>
      <c r="E305" s="1">
        <v>0.56000000000000005</v>
      </c>
      <c r="F305" s="1">
        <v>0.74081822068171788</v>
      </c>
      <c r="G305" s="1">
        <v>0.95290690586911997</v>
      </c>
      <c r="H305" s="53">
        <v>0.46</v>
      </c>
      <c r="I305" s="53">
        <v>0.33</v>
      </c>
      <c r="J305" s="53">
        <v>0.60653065971263342</v>
      </c>
      <c r="K305" s="53">
        <v>0.90359142205604182</v>
      </c>
      <c r="L305" s="53">
        <v>-0.69230769230769229</v>
      </c>
    </row>
    <row r="306" spans="1:12" x14ac:dyDescent="0.25">
      <c r="A306" s="52" t="s">
        <v>1870</v>
      </c>
      <c r="B306" s="29" t="s">
        <v>2151</v>
      </c>
      <c r="C306" s="1" t="s">
        <v>113</v>
      </c>
      <c r="D306" s="1">
        <v>-0.62</v>
      </c>
      <c r="E306" s="1">
        <v>0.28000000000000003</v>
      </c>
      <c r="F306" s="1">
        <v>0.24659696394160649</v>
      </c>
      <c r="G306" s="1">
        <v>0.93481296005210668</v>
      </c>
      <c r="H306" s="53">
        <v>0.47</v>
      </c>
      <c r="I306" s="53">
        <v>0.38</v>
      </c>
      <c r="J306" s="53">
        <v>0.40656965974059911</v>
      </c>
      <c r="K306" s="53">
        <v>0.90359142205604182</v>
      </c>
      <c r="L306" s="53">
        <v>-2.3092391124083447</v>
      </c>
    </row>
    <row r="307" spans="1:12" x14ac:dyDescent="0.25">
      <c r="A307" s="52">
        <v>2100</v>
      </c>
      <c r="B307" s="29" t="s">
        <v>238</v>
      </c>
      <c r="C307" s="1" t="s">
        <v>113</v>
      </c>
      <c r="D307" s="1">
        <v>0.32</v>
      </c>
      <c r="E307" s="1">
        <v>0.35</v>
      </c>
      <c r="F307" s="1">
        <v>1.3674196065680964E-5</v>
      </c>
      <c r="G307" s="1">
        <v>2.7107082789026377E-4</v>
      </c>
      <c r="H307" s="53">
        <v>-0.89</v>
      </c>
      <c r="I307" s="53">
        <v>0.09</v>
      </c>
      <c r="J307" s="53">
        <v>1.8892714941156384E-14</v>
      </c>
      <c r="K307" s="53">
        <v>2.5467379740678806E-13</v>
      </c>
      <c r="L307" s="53">
        <v>3.3482184241205371</v>
      </c>
    </row>
    <row r="308" spans="1:12" x14ac:dyDescent="0.25">
      <c r="A308" s="52" t="s">
        <v>1742</v>
      </c>
      <c r="B308" s="29" t="s">
        <v>2184</v>
      </c>
      <c r="C308" s="1" t="s">
        <v>114</v>
      </c>
      <c r="D308" s="1">
        <v>-0.24</v>
      </c>
      <c r="E308" s="1">
        <v>0.45</v>
      </c>
      <c r="F308" s="1">
        <v>0.90483741803595952</v>
      </c>
      <c r="G308" s="1">
        <v>0.95290690586911997</v>
      </c>
      <c r="H308" s="53">
        <v>0.53</v>
      </c>
      <c r="I308" s="53">
        <v>0.34</v>
      </c>
      <c r="J308" s="53">
        <v>0.40656965974059911</v>
      </c>
      <c r="K308" s="53">
        <v>0.90359142205604182</v>
      </c>
      <c r="L308" s="53">
        <v>-1.3652396431558318</v>
      </c>
    </row>
    <row r="309" spans="1:12" x14ac:dyDescent="0.25">
      <c r="A309" s="52" t="s">
        <v>1826</v>
      </c>
      <c r="B309" s="29" t="s">
        <v>2183</v>
      </c>
      <c r="C309" s="1" t="s">
        <v>114</v>
      </c>
      <c r="D309" s="1">
        <v>-0.34</v>
      </c>
      <c r="E309" s="1">
        <v>0.4</v>
      </c>
      <c r="F309" s="1">
        <v>0.60653065971263342</v>
      </c>
      <c r="G309" s="1">
        <v>0.95290690586911997</v>
      </c>
      <c r="H309" s="53">
        <v>0.54</v>
      </c>
      <c r="I309" s="53">
        <v>0.28000000000000003</v>
      </c>
      <c r="J309" s="53">
        <v>0.40656965974059911</v>
      </c>
      <c r="K309" s="53">
        <v>0.90359142205604182</v>
      </c>
      <c r="L309" s="53">
        <v>-1.8023102251418892</v>
      </c>
    </row>
    <row r="310" spans="1:12" x14ac:dyDescent="0.25">
      <c r="A310" s="52">
        <v>2000</v>
      </c>
      <c r="B310" s="29" t="s">
        <v>1085</v>
      </c>
      <c r="C310" s="1" t="s">
        <v>113</v>
      </c>
      <c r="D310" s="1">
        <v>-0.18</v>
      </c>
      <c r="E310" s="1">
        <v>0.22</v>
      </c>
      <c r="F310" s="1">
        <v>0.44932896411722156</v>
      </c>
      <c r="G310" s="1">
        <v>0.95290690586911997</v>
      </c>
      <c r="H310" s="53">
        <v>0.55000000000000004</v>
      </c>
      <c r="I310" s="53">
        <v>0.43</v>
      </c>
      <c r="J310" s="53">
        <v>8.3368107899627711E-8</v>
      </c>
      <c r="K310" s="53">
        <v>6.385239173221486E-7</v>
      </c>
      <c r="L310" s="53">
        <v>-1.5113515324964124</v>
      </c>
    </row>
    <row r="311" spans="1:12" x14ac:dyDescent="0.25">
      <c r="A311" s="52" t="s">
        <v>1822</v>
      </c>
      <c r="B311" s="29" t="s">
        <v>2158</v>
      </c>
      <c r="C311" s="1" t="s">
        <v>116</v>
      </c>
      <c r="D311" s="1">
        <v>-0.85</v>
      </c>
      <c r="E311" s="1">
        <v>0.22</v>
      </c>
      <c r="F311" s="1">
        <v>2.0241911445804391E-2</v>
      </c>
      <c r="G311" s="1">
        <v>0.14829400341817564</v>
      </c>
      <c r="H311" s="53">
        <v>0.56999999999999995</v>
      </c>
      <c r="I311" s="53">
        <v>0.28000000000000003</v>
      </c>
      <c r="J311" s="53">
        <v>0.36787944117144233</v>
      </c>
      <c r="K311" s="53">
        <v>0.87306599770969062</v>
      </c>
      <c r="L311" s="53">
        <v>-3.9877572897422855</v>
      </c>
    </row>
    <row r="312" spans="1:12" x14ac:dyDescent="0.25">
      <c r="A312" s="52" t="s">
        <v>1824</v>
      </c>
      <c r="B312" s="29" t="s">
        <v>2159</v>
      </c>
      <c r="C312" s="1" t="s">
        <v>116</v>
      </c>
      <c r="D312" s="1">
        <v>0.09</v>
      </c>
      <c r="E312" s="1">
        <v>0.57999999999999996</v>
      </c>
      <c r="F312" s="1">
        <v>0.67032004603563933</v>
      </c>
      <c r="G312" s="1">
        <v>0.95290690586911997</v>
      </c>
      <c r="H312" s="53">
        <v>0.56999999999999995</v>
      </c>
      <c r="I312" s="53">
        <v>0.28000000000000003</v>
      </c>
      <c r="J312" s="53">
        <v>0.36787944117144233</v>
      </c>
      <c r="K312" s="53">
        <v>0.87306599770969062</v>
      </c>
      <c r="L312" s="53">
        <v>-0.7452841128534442</v>
      </c>
    </row>
    <row r="313" spans="1:12" x14ac:dyDescent="0.25">
      <c r="A313" s="52">
        <v>2492</v>
      </c>
      <c r="B313" s="29" t="s">
        <v>1446</v>
      </c>
      <c r="C313" s="1" t="s">
        <v>123</v>
      </c>
      <c r="D313" s="1">
        <v>-0.48</v>
      </c>
      <c r="E313" s="1">
        <v>0.37</v>
      </c>
      <c r="F313" s="1">
        <v>0.40656965974059911</v>
      </c>
      <c r="G313" s="1">
        <v>0.95290690586911997</v>
      </c>
      <c r="H313" s="53">
        <v>0.57999999999999996</v>
      </c>
      <c r="I313" s="53">
        <v>0.19</v>
      </c>
      <c r="J313" s="53">
        <v>1.8315638888734179E-2</v>
      </c>
      <c r="K313" s="53">
        <v>6.9352475342735032E-2</v>
      </c>
      <c r="L313" s="53">
        <v>-2.5484892952220286</v>
      </c>
    </row>
    <row r="314" spans="1:12" x14ac:dyDescent="0.25">
      <c r="A314" s="52" t="s">
        <v>1839</v>
      </c>
      <c r="B314" s="29" t="s">
        <v>2176</v>
      </c>
      <c r="C314" s="1" t="s">
        <v>123</v>
      </c>
      <c r="D314" s="1">
        <v>-0.4</v>
      </c>
      <c r="E314" s="1">
        <v>0.28000000000000003</v>
      </c>
      <c r="F314" s="1">
        <v>0.54881163609402639</v>
      </c>
      <c r="G314" s="1">
        <v>0.95290690586911997</v>
      </c>
      <c r="H314" s="53">
        <v>0.57999999999999996</v>
      </c>
      <c r="I314" s="53">
        <v>0.27</v>
      </c>
      <c r="J314" s="53">
        <v>0.27253179303401259</v>
      </c>
      <c r="K314" s="53">
        <v>0.75903482853274584</v>
      </c>
      <c r="L314" s="53">
        <v>-2.5194550339723976</v>
      </c>
    </row>
    <row r="315" spans="1:12" x14ac:dyDescent="0.25">
      <c r="A315" s="52" t="s">
        <v>1838</v>
      </c>
      <c r="B315" s="29" t="s">
        <v>2194</v>
      </c>
      <c r="C315" s="1" t="s">
        <v>123</v>
      </c>
      <c r="D315" s="1">
        <v>-0.19</v>
      </c>
      <c r="E315" s="1">
        <v>0.53</v>
      </c>
      <c r="F315" s="1">
        <v>0.60653065971263342</v>
      </c>
      <c r="G315" s="1">
        <v>0.95290690586911997</v>
      </c>
      <c r="H315" s="53">
        <v>0.57999999999999996</v>
      </c>
      <c r="I315" s="53">
        <v>0.28000000000000003</v>
      </c>
      <c r="J315" s="53">
        <v>0.30119421191220214</v>
      </c>
      <c r="K315" s="53">
        <v>0.80557499535247723</v>
      </c>
      <c r="L315" s="53">
        <v>-1.2845828410127687</v>
      </c>
    </row>
    <row r="316" spans="1:12" x14ac:dyDescent="0.25">
      <c r="A316" s="52" t="s">
        <v>1876</v>
      </c>
      <c r="B316" s="29" t="s">
        <v>1222</v>
      </c>
      <c r="C316" s="1" t="s">
        <v>121</v>
      </c>
      <c r="D316" s="1">
        <v>-7.0000000000000007E-2</v>
      </c>
      <c r="E316" s="1">
        <v>0.56999999999999995</v>
      </c>
      <c r="F316" s="1">
        <v>0.81873075307798182</v>
      </c>
      <c r="G316" s="1">
        <v>0.95290690586911997</v>
      </c>
      <c r="H316" s="53">
        <v>0.6</v>
      </c>
      <c r="I316" s="53">
        <v>0.31</v>
      </c>
      <c r="J316" s="53">
        <v>0.18268352405273466</v>
      </c>
      <c r="K316" s="53">
        <v>0.55463376221415839</v>
      </c>
      <c r="L316" s="53">
        <v>-1.0326038852570627</v>
      </c>
    </row>
    <row r="317" spans="1:12" x14ac:dyDescent="0.25">
      <c r="A317" s="52">
        <v>1190</v>
      </c>
      <c r="B317" s="29" t="s">
        <v>1535</v>
      </c>
      <c r="C317" s="1" t="s">
        <v>114</v>
      </c>
      <c r="D317" s="1">
        <v>-0.03</v>
      </c>
      <c r="E317" s="1">
        <v>0.56999999999999995</v>
      </c>
      <c r="F317" s="1">
        <v>0.74081822068171788</v>
      </c>
      <c r="G317" s="1">
        <v>0.95290690586911997</v>
      </c>
      <c r="H317" s="53">
        <v>0.6</v>
      </c>
      <c r="I317" s="53">
        <v>0.25</v>
      </c>
      <c r="J317" s="53">
        <v>8.20849986238988E-2</v>
      </c>
      <c r="K317" s="53">
        <v>0.26856936442964946</v>
      </c>
      <c r="L317" s="53">
        <v>-1.0121869676143651</v>
      </c>
    </row>
    <row r="318" spans="1:12" x14ac:dyDescent="0.25">
      <c r="A318" s="52">
        <v>20453</v>
      </c>
      <c r="B318" s="29" t="s">
        <v>2035</v>
      </c>
      <c r="C318" s="1" t="s">
        <v>113</v>
      </c>
      <c r="D318" s="1">
        <v>-0.18</v>
      </c>
      <c r="E318" s="1">
        <v>0.32</v>
      </c>
      <c r="F318" s="1">
        <v>0.81873075307798182</v>
      </c>
      <c r="G318" s="1">
        <v>0.95290690586911997</v>
      </c>
      <c r="H318" s="53">
        <v>0.62</v>
      </c>
      <c r="I318" s="53">
        <v>0.25</v>
      </c>
      <c r="J318" s="53">
        <v>3.6883167401240015E-2</v>
      </c>
      <c r="K318" s="53">
        <v>0.12683293279814167</v>
      </c>
      <c r="L318" s="53">
        <v>-1.9700609343114084</v>
      </c>
    </row>
    <row r="319" spans="1:12" x14ac:dyDescent="0.25">
      <c r="A319" s="52">
        <v>1170</v>
      </c>
      <c r="B319" s="29" t="s">
        <v>1448</v>
      </c>
      <c r="C319" s="1" t="s">
        <v>114</v>
      </c>
      <c r="D319" s="1">
        <v>-0.04</v>
      </c>
      <c r="E319" s="1">
        <v>0.56999999999999995</v>
      </c>
      <c r="F319" s="1">
        <v>0.90483741803595952</v>
      </c>
      <c r="G319" s="1">
        <v>0.95290690586911997</v>
      </c>
      <c r="H319" s="53">
        <v>0.66</v>
      </c>
      <c r="I319" s="53">
        <v>0.24</v>
      </c>
      <c r="J319" s="53">
        <v>3.3546262790251185E-4</v>
      </c>
      <c r="K319" s="53">
        <v>1.7392447015868691E-3</v>
      </c>
      <c r="L319" s="53">
        <v>-1.1318329168362207</v>
      </c>
    </row>
    <row r="320" spans="1:12" x14ac:dyDescent="0.25">
      <c r="A320" s="52">
        <v>20458</v>
      </c>
      <c r="B320" s="29" t="s">
        <v>2057</v>
      </c>
      <c r="C320" s="1" t="s">
        <v>113</v>
      </c>
      <c r="D320" s="1">
        <v>-0.43</v>
      </c>
      <c r="E320" s="1">
        <v>0.31</v>
      </c>
      <c r="F320" s="1">
        <v>0.36787944117144233</v>
      </c>
      <c r="G320" s="1">
        <v>0.95290690586911997</v>
      </c>
      <c r="H320" s="53">
        <v>0.68</v>
      </c>
      <c r="I320" s="53">
        <v>0.16</v>
      </c>
      <c r="J320" s="53">
        <v>1.1253517471925912E-7</v>
      </c>
      <c r="K320" s="53">
        <v>8.2444247566065914E-7</v>
      </c>
      <c r="L320" s="53">
        <v>-3.1818352559061256</v>
      </c>
    </row>
    <row r="321" spans="1:12" x14ac:dyDescent="0.25">
      <c r="A321" s="52">
        <v>20505</v>
      </c>
      <c r="B321" s="29" t="s">
        <v>2062</v>
      </c>
      <c r="C321" s="1" t="s">
        <v>113</v>
      </c>
      <c r="D321" s="1">
        <v>-0.34</v>
      </c>
      <c r="E321" s="1">
        <v>0.39</v>
      </c>
      <c r="F321" s="1">
        <v>0.81873075307798182</v>
      </c>
      <c r="G321" s="1">
        <v>0.95290690586911997</v>
      </c>
      <c r="H321" s="53">
        <v>0.68</v>
      </c>
      <c r="I321" s="53">
        <v>0.32</v>
      </c>
      <c r="J321" s="53">
        <v>6.7553877519384439E-4</v>
      </c>
      <c r="K321" s="53">
        <v>3.2993705397148633E-3</v>
      </c>
      <c r="L321" s="53">
        <v>-2.0218841997236976</v>
      </c>
    </row>
    <row r="322" spans="1:12" x14ac:dyDescent="0.25">
      <c r="A322" s="52">
        <v>2030</v>
      </c>
      <c r="B322" s="29" t="s">
        <v>373</v>
      </c>
      <c r="C322" s="1" t="s">
        <v>113</v>
      </c>
      <c r="D322" s="1">
        <v>-0.78</v>
      </c>
      <c r="E322" s="1">
        <v>0.19</v>
      </c>
      <c r="F322" s="1">
        <v>3.337326996032608E-2</v>
      </c>
      <c r="G322" s="1">
        <v>0.22952636686999772</v>
      </c>
      <c r="H322" s="53">
        <v>0.73</v>
      </c>
      <c r="I322" s="53">
        <v>0.12</v>
      </c>
      <c r="J322" s="53">
        <v>4.2155345104588568E-15</v>
      </c>
      <c r="K322" s="53">
        <v>5.9193130417693118E-14</v>
      </c>
      <c r="L322" s="53">
        <v>-6.7194118082987702</v>
      </c>
    </row>
    <row r="323" spans="1:12" x14ac:dyDescent="0.25">
      <c r="A323" s="52">
        <v>20446</v>
      </c>
      <c r="B323" s="29" t="s">
        <v>2056</v>
      </c>
      <c r="C323" s="1" t="s">
        <v>113</v>
      </c>
      <c r="D323" s="1">
        <v>-0.47</v>
      </c>
      <c r="E323" s="1">
        <v>0.31</v>
      </c>
      <c r="F323" s="1">
        <v>0.67032004603563933</v>
      </c>
      <c r="G323" s="1">
        <v>0.95290690586911997</v>
      </c>
      <c r="H323" s="53">
        <v>0.73</v>
      </c>
      <c r="I323" s="53">
        <v>0.19</v>
      </c>
      <c r="J323" s="53">
        <v>2.2603294069810542E-6</v>
      </c>
      <c r="K323" s="53">
        <v>1.5234620203052305E-5</v>
      </c>
      <c r="L323" s="53">
        <v>-3.3003919448165524</v>
      </c>
    </row>
    <row r="324" spans="1:12" x14ac:dyDescent="0.25">
      <c r="A324" s="52" t="s">
        <v>1812</v>
      </c>
      <c r="B324" s="29" t="s">
        <v>2142</v>
      </c>
      <c r="C324" s="1" t="s">
        <v>131</v>
      </c>
      <c r="D324" s="1">
        <v>-0.22</v>
      </c>
      <c r="E324" s="1">
        <v>0.5</v>
      </c>
      <c r="F324" s="1">
        <v>0.74081822068171788</v>
      </c>
      <c r="G324" s="1">
        <v>0.95290690586911997</v>
      </c>
      <c r="H324" s="53">
        <v>0.74</v>
      </c>
      <c r="I324" s="53">
        <v>0.24</v>
      </c>
      <c r="J324" s="53">
        <v>8.20849986238988E-2</v>
      </c>
      <c r="K324" s="53">
        <v>0.26856936442964946</v>
      </c>
      <c r="L324" s="53">
        <v>-1.7309242703390852</v>
      </c>
    </row>
    <row r="325" spans="1:12" x14ac:dyDescent="0.25">
      <c r="A325" s="52">
        <v>20460</v>
      </c>
      <c r="B325" s="29" t="s">
        <v>2066</v>
      </c>
      <c r="C325" s="1" t="s">
        <v>113</v>
      </c>
      <c r="D325" s="1">
        <v>0.5</v>
      </c>
      <c r="E325" s="1">
        <v>0.37</v>
      </c>
      <c r="F325" s="1">
        <v>0.33287108369807955</v>
      </c>
      <c r="G325" s="1">
        <v>0.93481296005210668</v>
      </c>
      <c r="H325" s="53">
        <v>0.74</v>
      </c>
      <c r="I325" s="53">
        <v>0.17</v>
      </c>
      <c r="J325" s="53">
        <v>3.7074354045908822E-4</v>
      </c>
      <c r="K325" s="53">
        <v>1.8930389868895869E-3</v>
      </c>
      <c r="L325" s="53">
        <v>-0.58941200689512174</v>
      </c>
    </row>
    <row r="326" spans="1:12" x14ac:dyDescent="0.25">
      <c r="A326" s="52">
        <v>20515</v>
      </c>
      <c r="B326" s="29" t="s">
        <v>2060</v>
      </c>
      <c r="C326" s="1" t="s">
        <v>113</v>
      </c>
      <c r="D326" s="1">
        <v>-0.39</v>
      </c>
      <c r="E326" s="1">
        <v>0.36</v>
      </c>
      <c r="F326" s="1">
        <v>0.74081822068171788</v>
      </c>
      <c r="G326" s="1">
        <v>0.95290690586911997</v>
      </c>
      <c r="H326" s="53">
        <v>0.81</v>
      </c>
      <c r="I326" s="53">
        <v>0.19</v>
      </c>
      <c r="J326" s="53">
        <v>1.1166580849011478E-4</v>
      </c>
      <c r="K326" s="53">
        <v>5.973234517645822E-4</v>
      </c>
      <c r="L326" s="53">
        <v>-2.9479491761565662</v>
      </c>
    </row>
    <row r="327" spans="1:12" x14ac:dyDescent="0.25">
      <c r="A327" s="52">
        <v>20425</v>
      </c>
      <c r="B327" s="29" t="s">
        <v>2034</v>
      </c>
      <c r="C327" s="1" t="s">
        <v>113</v>
      </c>
      <c r="D327" s="1">
        <v>-0.3</v>
      </c>
      <c r="E327" s="1">
        <v>0.49</v>
      </c>
      <c r="F327" s="1">
        <v>0.44932896411722156</v>
      </c>
      <c r="G327" s="1">
        <v>0.95290690586911997</v>
      </c>
      <c r="H327" s="53">
        <v>0.81</v>
      </c>
      <c r="I327" s="53">
        <v>0.16</v>
      </c>
      <c r="J327" s="53">
        <v>1.3568559012200934E-2</v>
      </c>
      <c r="K327" s="53">
        <v>5.5763468135508712E-2</v>
      </c>
      <c r="L327" s="53">
        <v>-2.1534123606224251</v>
      </c>
    </row>
    <row r="328" spans="1:12" x14ac:dyDescent="0.25">
      <c r="A328" s="52">
        <v>20499</v>
      </c>
      <c r="B328" s="29" t="s">
        <v>2063</v>
      </c>
      <c r="C328" s="1" t="s">
        <v>113</v>
      </c>
      <c r="D328" s="1">
        <v>0.05</v>
      </c>
      <c r="E328" s="1">
        <v>0.53</v>
      </c>
      <c r="F328" s="1">
        <v>0.49658530379140953</v>
      </c>
      <c r="G328" s="1">
        <v>0.95290690586911997</v>
      </c>
      <c r="H328" s="53">
        <v>0.81</v>
      </c>
      <c r="I328" s="53">
        <v>0.15</v>
      </c>
      <c r="J328" s="53">
        <v>2.7607725720371986E-6</v>
      </c>
      <c r="K328" s="53">
        <v>1.8242752093657568E-5</v>
      </c>
      <c r="L328" s="53">
        <v>-1.3797671600500345</v>
      </c>
    </row>
    <row r="329" spans="1:12" x14ac:dyDescent="0.25">
      <c r="A329" s="52">
        <v>20517</v>
      </c>
      <c r="B329" s="29" t="s">
        <v>2055</v>
      </c>
      <c r="C329" s="1" t="s">
        <v>113</v>
      </c>
      <c r="D329" s="1">
        <v>-0.5</v>
      </c>
      <c r="E329" s="1">
        <v>0.36</v>
      </c>
      <c r="F329" s="1">
        <v>0.36787944117144233</v>
      </c>
      <c r="G329" s="1">
        <v>0.95290690586911997</v>
      </c>
      <c r="H329" s="53">
        <v>0.82</v>
      </c>
      <c r="I329" s="53">
        <v>0.15</v>
      </c>
      <c r="J329" s="53">
        <v>6.737946999085467E-3</v>
      </c>
      <c r="K329" s="53">
        <v>2.9877475509102663E-2</v>
      </c>
      <c r="L329" s="53">
        <v>-3.3846153846153846</v>
      </c>
    </row>
    <row r="330" spans="1:12" x14ac:dyDescent="0.25">
      <c r="A330" s="52">
        <v>20512</v>
      </c>
      <c r="B330" s="29" t="s">
        <v>2059</v>
      </c>
      <c r="C330" s="1" t="s">
        <v>113</v>
      </c>
      <c r="D330" s="1">
        <v>-0.41</v>
      </c>
      <c r="E330" s="1">
        <v>0.37</v>
      </c>
      <c r="F330" s="1">
        <v>0.60653065971263342</v>
      </c>
      <c r="G330" s="1">
        <v>0.95290690586911997</v>
      </c>
      <c r="H330" s="53">
        <v>0.82</v>
      </c>
      <c r="I330" s="53">
        <v>0.18</v>
      </c>
      <c r="J330" s="53">
        <v>6.7904048073794703E-6</v>
      </c>
      <c r="K330" s="53">
        <v>4.0146779299769848E-5</v>
      </c>
      <c r="L330" s="53">
        <v>-2.9893490788035924</v>
      </c>
    </row>
    <row r="331" spans="1:12" x14ac:dyDescent="0.25">
      <c r="A331" s="52" t="s">
        <v>1728</v>
      </c>
      <c r="B331" s="29" t="s">
        <v>836</v>
      </c>
      <c r="C331" s="1" t="s">
        <v>123</v>
      </c>
      <c r="D331" s="1">
        <v>-0.02</v>
      </c>
      <c r="E331" s="1">
        <v>0.56999999999999995</v>
      </c>
      <c r="F331" s="1">
        <v>0.81873075307798182</v>
      </c>
      <c r="G331" s="1">
        <v>0.95290690586911997</v>
      </c>
      <c r="H331" s="53">
        <v>0.83</v>
      </c>
      <c r="I331" s="53">
        <v>0.23</v>
      </c>
      <c r="J331" s="53">
        <v>3.337326996032608E-2</v>
      </c>
      <c r="K331" s="53">
        <v>0.11838728396452514</v>
      </c>
      <c r="L331" s="53">
        <v>-1.3828909959274658</v>
      </c>
    </row>
    <row r="332" spans="1:12" x14ac:dyDescent="0.25">
      <c r="A332" s="52">
        <v>20502</v>
      </c>
      <c r="B332" s="29" t="s">
        <v>2058</v>
      </c>
      <c r="C332" s="1" t="s">
        <v>113</v>
      </c>
      <c r="D332" s="1">
        <v>-0.38</v>
      </c>
      <c r="E332" s="1">
        <v>0.38</v>
      </c>
      <c r="F332" s="1">
        <v>0.74081822068171788</v>
      </c>
      <c r="G332" s="1">
        <v>0.95290690586911997</v>
      </c>
      <c r="H332" s="53">
        <v>0.85</v>
      </c>
      <c r="I332" s="53">
        <v>0.14000000000000001</v>
      </c>
      <c r="J332" s="53">
        <v>1.3674196065680964E-5</v>
      </c>
      <c r="K332" s="53">
        <v>7.810515379888957E-5</v>
      </c>
      <c r="L332" s="53">
        <v>-3.0372685096974879</v>
      </c>
    </row>
    <row r="333" spans="1:12" x14ac:dyDescent="0.25">
      <c r="A333" s="52">
        <v>20441</v>
      </c>
      <c r="B333" s="29" t="s">
        <v>2067</v>
      </c>
      <c r="C333" s="1" t="s">
        <v>113</v>
      </c>
      <c r="D333" s="1">
        <v>0.67</v>
      </c>
      <c r="E333" s="1">
        <v>0.28000000000000003</v>
      </c>
      <c r="F333" s="1">
        <v>5.5023220056407231E-2</v>
      </c>
      <c r="G333" s="1">
        <v>0.35659279151940837</v>
      </c>
      <c r="H333" s="53">
        <v>0.85</v>
      </c>
      <c r="I333" s="53">
        <v>0.14000000000000001</v>
      </c>
      <c r="J333" s="53">
        <v>3.697863716482932E-3</v>
      </c>
      <c r="K333" s="53">
        <v>1.7070959896640384E-2</v>
      </c>
      <c r="L333" s="53">
        <v>-0.57498890849994566</v>
      </c>
    </row>
    <row r="334" spans="1:12" x14ac:dyDescent="0.25">
      <c r="A334" s="52">
        <v>4559</v>
      </c>
      <c r="B334" s="29" t="s">
        <v>285</v>
      </c>
      <c r="C334" s="1" t="s">
        <v>113</v>
      </c>
      <c r="D334" s="1">
        <v>0.18</v>
      </c>
      <c r="E334" s="1">
        <v>0.25</v>
      </c>
      <c r="F334" s="1">
        <v>2.7465356997214254E-4</v>
      </c>
      <c r="G334" s="1">
        <v>3.8565938783588351E-3</v>
      </c>
      <c r="H334" s="53">
        <v>-0.83</v>
      </c>
      <c r="I334" s="53">
        <v>0.23</v>
      </c>
      <c r="J334" s="53">
        <v>7.6218651945128903E-12</v>
      </c>
      <c r="K334" s="53">
        <v>8.5618952351694798E-11</v>
      </c>
      <c r="L334" s="53">
        <v>2.973161287517792</v>
      </c>
    </row>
    <row r="335" spans="1:12" x14ac:dyDescent="0.25">
      <c r="A335" s="52" t="s">
        <v>1884</v>
      </c>
      <c r="B335" s="29" t="s">
        <v>2163</v>
      </c>
      <c r="C335" s="1" t="s">
        <v>113</v>
      </c>
      <c r="D335" s="1">
        <v>0.81</v>
      </c>
      <c r="E335" s="1">
        <v>0.16</v>
      </c>
      <c r="F335" s="1">
        <v>2.2428677194858034E-3</v>
      </c>
      <c r="G335" s="1">
        <v>2.5194880715557193E-2</v>
      </c>
      <c r="H335" s="53">
        <v>-0.57999999999999996</v>
      </c>
      <c r="I335" s="53">
        <v>0.2</v>
      </c>
      <c r="J335" s="53">
        <v>3.3894943261969243E-8</v>
      </c>
      <c r="K335" s="53">
        <v>2.8556489698209086E-7</v>
      </c>
      <c r="L335" s="53">
        <v>5.4270382256290617</v>
      </c>
    </row>
    <row r="336" spans="1:12" x14ac:dyDescent="0.25">
      <c r="A336" s="52">
        <v>20459</v>
      </c>
      <c r="B336" s="29" t="s">
        <v>2061</v>
      </c>
      <c r="C336" s="1" t="s">
        <v>113</v>
      </c>
      <c r="D336" s="1">
        <v>0.37</v>
      </c>
      <c r="E336" s="1">
        <v>0.22</v>
      </c>
      <c r="F336" s="1">
        <v>1.6572675401761255E-2</v>
      </c>
      <c r="G336" s="1">
        <v>0.13962479025983857</v>
      </c>
      <c r="H336" s="53">
        <v>0.9</v>
      </c>
      <c r="I336" s="53">
        <v>0.09</v>
      </c>
      <c r="J336" s="53">
        <v>3.3807434839047367E-7</v>
      </c>
      <c r="K336" s="53">
        <v>2.325123579746727E-6</v>
      </c>
      <c r="L336" s="53">
        <v>-2.2297267581318576</v>
      </c>
    </row>
    <row r="337" spans="1:12" x14ac:dyDescent="0.25">
      <c r="A337" s="52">
        <v>20511</v>
      </c>
      <c r="B337" s="29" t="s">
        <v>2065</v>
      </c>
      <c r="C337" s="1" t="s">
        <v>113</v>
      </c>
      <c r="D337" s="1">
        <v>0.49</v>
      </c>
      <c r="E337" s="1">
        <v>0.42</v>
      </c>
      <c r="F337" s="1">
        <v>2.7323722447292559E-2</v>
      </c>
      <c r="G337" s="1">
        <v>0.19183530134869983</v>
      </c>
      <c r="H337" s="53">
        <v>0.9</v>
      </c>
      <c r="I337" s="53">
        <v>0.1</v>
      </c>
      <c r="J337" s="53">
        <v>1.8458233995780558E-5</v>
      </c>
      <c r="K337" s="53">
        <v>1.0197417797668932E-4</v>
      </c>
      <c r="L337" s="53">
        <v>-0.94964416195476309</v>
      </c>
    </row>
    <row r="338" spans="1:12" x14ac:dyDescent="0.25">
      <c r="A338" s="52">
        <v>20500</v>
      </c>
      <c r="B338" s="29" t="s">
        <v>2053</v>
      </c>
      <c r="C338" s="1" t="s">
        <v>113</v>
      </c>
      <c r="D338" s="1">
        <v>-0.56999999999999995</v>
      </c>
      <c r="E338" s="1">
        <v>0.3</v>
      </c>
      <c r="F338" s="1">
        <v>0.27253179303401259</v>
      </c>
      <c r="G338" s="1">
        <v>0.93481296005210668</v>
      </c>
      <c r="H338" s="53">
        <v>0.92</v>
      </c>
      <c r="I338" s="53">
        <v>0.08</v>
      </c>
      <c r="J338" s="53">
        <v>4.5517444630832312E-6</v>
      </c>
      <c r="K338" s="53">
        <v>2.7889779710164523E-5</v>
      </c>
      <c r="L338" s="53">
        <v>-4.7989668666861895</v>
      </c>
    </row>
    <row r="339" spans="1:12" x14ac:dyDescent="0.25">
      <c r="A339" s="52">
        <v>2178</v>
      </c>
      <c r="B339" s="29" t="s">
        <v>680</v>
      </c>
      <c r="C339" s="1" t="s">
        <v>114</v>
      </c>
      <c r="D339" s="1">
        <v>0.01</v>
      </c>
      <c r="E339" s="1">
        <v>0.16</v>
      </c>
      <c r="F339" s="1">
        <v>2.2486732417884819E-4</v>
      </c>
      <c r="G339" s="1">
        <v>3.2947951412292103E-3</v>
      </c>
      <c r="H339" s="53">
        <v>0.35</v>
      </c>
      <c r="I339" s="53">
        <v>0.11</v>
      </c>
      <c r="J339" s="53">
        <v>4.5871817466475238E-9</v>
      </c>
      <c r="K339" s="53">
        <v>4.4168007103434728E-8</v>
      </c>
      <c r="L339" s="53">
        <v>-1.7510890889236559</v>
      </c>
    </row>
    <row r="340" spans="1:12" x14ac:dyDescent="0.25">
      <c r="A340" s="52">
        <v>20519</v>
      </c>
      <c r="B340" s="29" t="s">
        <v>2054</v>
      </c>
      <c r="C340" s="1" t="s">
        <v>113</v>
      </c>
      <c r="D340" s="1">
        <v>-0.41</v>
      </c>
      <c r="E340" s="1">
        <v>0.38</v>
      </c>
      <c r="F340" s="1">
        <v>0.60653065971263342</v>
      </c>
      <c r="G340" s="1">
        <v>0.95290690586911997</v>
      </c>
      <c r="H340" s="53">
        <v>0.93</v>
      </c>
      <c r="I340" s="53">
        <v>7.0000000000000007E-2</v>
      </c>
      <c r="J340" s="53">
        <v>4.1399377187851668E-8</v>
      </c>
      <c r="K340" s="53">
        <v>3.3218071695966695E-7</v>
      </c>
      <c r="L340" s="53">
        <v>-3.4679665071298893</v>
      </c>
    </row>
    <row r="341" spans="1:12" x14ac:dyDescent="0.25">
      <c r="A341" s="52">
        <v>1920</v>
      </c>
      <c r="B341" s="29" t="s">
        <v>253</v>
      </c>
      <c r="C341" s="1" t="s">
        <v>113</v>
      </c>
      <c r="D341" s="1">
        <v>-0.51</v>
      </c>
      <c r="E341" s="1">
        <v>0.32</v>
      </c>
      <c r="F341" s="1">
        <v>0.33287108369807955</v>
      </c>
      <c r="G341" s="1">
        <v>0.93481296005210668</v>
      </c>
      <c r="H341" s="53">
        <v>0.95</v>
      </c>
      <c r="I341" s="53">
        <v>0.05</v>
      </c>
      <c r="J341" s="53">
        <v>2.1426475384166538E-24</v>
      </c>
      <c r="K341" s="53">
        <v>8.0230246716268042E-23</v>
      </c>
      <c r="L341" s="53">
        <v>-4.5078049039893999</v>
      </c>
    </row>
  </sheetData>
  <mergeCells count="2">
    <mergeCell ref="D3:G3"/>
    <mergeCell ref="H3:K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zoomScale="90" zoomScaleNormal="90" workbookViewId="0">
      <selection activeCell="D14" sqref="D14"/>
    </sheetView>
  </sheetViews>
  <sheetFormatPr defaultRowHeight="15" x14ac:dyDescent="0.25"/>
  <cols>
    <col min="1" max="1" width="17.140625" bestFit="1" customWidth="1"/>
    <col min="2" max="2" width="13.28515625" bestFit="1" customWidth="1"/>
    <col min="3" max="3" width="15.5703125" bestFit="1" customWidth="1"/>
    <col min="4" max="4" width="13.28515625" bestFit="1" customWidth="1"/>
    <col min="5" max="5" width="15.5703125" bestFit="1" customWidth="1"/>
    <col min="6" max="6" width="13.28515625" bestFit="1" customWidth="1"/>
    <col min="7" max="7" width="15.5703125" bestFit="1" customWidth="1"/>
    <col min="8" max="8" width="13.28515625" bestFit="1" customWidth="1"/>
    <col min="9" max="9" width="15.5703125" bestFit="1" customWidth="1"/>
    <col min="10" max="10" width="13.28515625" bestFit="1" customWidth="1"/>
    <col min="11" max="11" width="15.5703125" bestFit="1" customWidth="1"/>
    <col min="12" max="12" width="13.28515625" style="29" bestFit="1" customWidth="1"/>
    <col min="13" max="13" width="15.5703125" style="29" bestFit="1" customWidth="1"/>
    <col min="14" max="14" width="13.28515625" bestFit="1" customWidth="1"/>
    <col min="15" max="15" width="15.5703125" bestFit="1" customWidth="1"/>
  </cols>
  <sheetData>
    <row r="1" spans="1:15" s="29" customFormat="1" x14ac:dyDescent="0.25">
      <c r="A1" s="29" t="s">
        <v>2260</v>
      </c>
    </row>
    <row r="2" spans="1:15" s="29" customFormat="1" ht="15.75" thickBot="1" x14ac:dyDescent="0.3"/>
    <row r="3" spans="1:15" x14ac:dyDescent="0.25">
      <c r="A3" s="54" t="s">
        <v>85</v>
      </c>
      <c r="B3" s="106" t="s">
        <v>2232</v>
      </c>
      <c r="C3" s="107"/>
      <c r="D3" s="106" t="s">
        <v>2233</v>
      </c>
      <c r="E3" s="107"/>
      <c r="F3" s="106" t="s">
        <v>2234</v>
      </c>
      <c r="G3" s="107"/>
      <c r="H3" s="106" t="s">
        <v>2240</v>
      </c>
      <c r="I3" s="107"/>
      <c r="J3" s="106" t="s">
        <v>2231</v>
      </c>
      <c r="K3" s="107"/>
      <c r="L3" s="106" t="s">
        <v>2243</v>
      </c>
      <c r="M3" s="107"/>
      <c r="N3" s="106" t="s">
        <v>2235</v>
      </c>
      <c r="O3" s="107"/>
    </row>
    <row r="4" spans="1:15" x14ac:dyDescent="0.25">
      <c r="A4" s="80" t="s">
        <v>109</v>
      </c>
      <c r="B4" s="108" t="s">
        <v>110</v>
      </c>
      <c r="C4" s="109" t="s">
        <v>111</v>
      </c>
      <c r="D4" s="108" t="s">
        <v>110</v>
      </c>
      <c r="E4" s="109" t="s">
        <v>111</v>
      </c>
      <c r="F4" s="108" t="s">
        <v>110</v>
      </c>
      <c r="G4" s="109" t="s">
        <v>111</v>
      </c>
      <c r="H4" s="108" t="s">
        <v>110</v>
      </c>
      <c r="I4" s="109" t="s">
        <v>111</v>
      </c>
      <c r="J4" s="108" t="s">
        <v>110</v>
      </c>
      <c r="K4" s="109" t="s">
        <v>111</v>
      </c>
      <c r="L4" s="108" t="s">
        <v>110</v>
      </c>
      <c r="M4" s="109" t="s">
        <v>111</v>
      </c>
      <c r="N4" s="108" t="s">
        <v>110</v>
      </c>
      <c r="O4" s="109" t="s">
        <v>111</v>
      </c>
    </row>
    <row r="5" spans="1:15" x14ac:dyDescent="0.25">
      <c r="A5" s="1" t="s">
        <v>117</v>
      </c>
      <c r="B5" s="55">
        <v>2.6875791527204264E-3</v>
      </c>
      <c r="C5" s="56">
        <v>0</v>
      </c>
      <c r="D5" s="55">
        <v>0.78382133460437442</v>
      </c>
      <c r="E5" s="56">
        <v>0</v>
      </c>
      <c r="F5" s="55">
        <v>0.21942373468959891</v>
      </c>
      <c r="G5" s="56">
        <v>0</v>
      </c>
      <c r="H5" s="6">
        <v>2.0836301251996546E-5</v>
      </c>
      <c r="I5" s="8">
        <v>0</v>
      </c>
      <c r="J5" s="55">
        <v>0.56334190307295096</v>
      </c>
      <c r="K5" s="56">
        <v>0</v>
      </c>
      <c r="L5" s="6">
        <v>8.9593447151214714E-2</v>
      </c>
      <c r="M5" s="8">
        <v>1.2002192181220315</v>
      </c>
      <c r="N5" s="105">
        <v>5.512263419777231E-7</v>
      </c>
      <c r="O5" s="22">
        <v>2.8416955017301038</v>
      </c>
    </row>
    <row r="6" spans="1:15" x14ac:dyDescent="0.25">
      <c r="A6" s="1" t="s">
        <v>118</v>
      </c>
      <c r="B6" s="55">
        <v>0.2216769564398067</v>
      </c>
      <c r="C6" s="56">
        <v>0.64222873900293254</v>
      </c>
      <c r="D6" s="55">
        <v>0.85613166159814069</v>
      </c>
      <c r="E6" s="56">
        <v>0</v>
      </c>
      <c r="F6" s="55">
        <v>0.38033389960052161</v>
      </c>
      <c r="G6" s="56">
        <v>0</v>
      </c>
      <c r="H6" s="6">
        <v>4.7027008825899226E-2</v>
      </c>
      <c r="I6" s="8">
        <v>0.40220385674931136</v>
      </c>
      <c r="J6" s="55">
        <v>0.14993144999999999</v>
      </c>
      <c r="K6" s="56">
        <v>2.4886263639999999</v>
      </c>
      <c r="L6" s="6">
        <v>7.5164144954078622E-3</v>
      </c>
      <c r="M6" s="8">
        <v>0.49463579898362509</v>
      </c>
      <c r="N6" s="55">
        <v>0.18628139869092245</v>
      </c>
      <c r="O6" s="56">
        <v>0.58556149732620322</v>
      </c>
    </row>
    <row r="7" spans="1:15" x14ac:dyDescent="0.25">
      <c r="A7" s="1" t="s">
        <v>127</v>
      </c>
      <c r="B7" s="55">
        <v>0.26125377608348554</v>
      </c>
      <c r="C7" s="56">
        <v>0</v>
      </c>
      <c r="D7" s="55">
        <v>0.94595721588793236</v>
      </c>
      <c r="E7" s="56">
        <v>0</v>
      </c>
      <c r="F7" s="55">
        <v>0.70783205505320723</v>
      </c>
      <c r="G7" s="56">
        <v>0</v>
      </c>
      <c r="H7" s="6">
        <v>8.8101232295631993E-2</v>
      </c>
      <c r="I7" s="8">
        <v>0</v>
      </c>
      <c r="J7" s="55">
        <v>0.87734378437026106</v>
      </c>
      <c r="K7" s="56">
        <v>0</v>
      </c>
      <c r="L7" s="6">
        <v>0.28919180139246087</v>
      </c>
      <c r="M7" s="8">
        <v>1.360248447204969</v>
      </c>
      <c r="N7" s="105">
        <v>8.7342760562121088E-3</v>
      </c>
      <c r="O7" s="22">
        <v>3.2205882352941178</v>
      </c>
    </row>
    <row r="8" spans="1:15" x14ac:dyDescent="0.25">
      <c r="A8" s="1" t="s">
        <v>116</v>
      </c>
      <c r="B8" s="55">
        <v>0.11551661980858439</v>
      </c>
      <c r="C8" s="56">
        <v>2.1193548387096777</v>
      </c>
      <c r="D8" s="55">
        <v>0.93275781287554249</v>
      </c>
      <c r="E8" s="56">
        <v>0</v>
      </c>
      <c r="F8" s="55">
        <v>0.64857169695572958</v>
      </c>
      <c r="G8" s="56">
        <v>0</v>
      </c>
      <c r="H8" s="6">
        <v>0.27932426112686232</v>
      </c>
      <c r="I8" s="8">
        <v>1.3272727272727274</v>
      </c>
      <c r="J8" s="55">
        <v>0.84877910301867121</v>
      </c>
      <c r="K8" s="56">
        <v>0</v>
      </c>
      <c r="L8" s="6">
        <v>0.21117726892379676</v>
      </c>
      <c r="M8" s="8">
        <v>1.360248447204969</v>
      </c>
      <c r="N8" s="55">
        <v>0.31958444785935286</v>
      </c>
      <c r="O8" s="56">
        <v>1.2882352941176471</v>
      </c>
    </row>
    <row r="9" spans="1:15" x14ac:dyDescent="0.25">
      <c r="A9" s="1" t="s">
        <v>114</v>
      </c>
      <c r="B9" s="55">
        <v>0.13334406131781368</v>
      </c>
      <c r="C9" s="56">
        <v>1.0008064516129032</v>
      </c>
      <c r="D9" s="55">
        <v>0.4364820356420368</v>
      </c>
      <c r="E9" s="56">
        <v>1.2166666666666666</v>
      </c>
      <c r="F9" s="55">
        <v>1.8029363876125797E-2</v>
      </c>
      <c r="G9" s="56">
        <v>0.20277777777777778</v>
      </c>
      <c r="H9" s="6">
        <v>7.7700753878115161E-2</v>
      </c>
      <c r="I9" s="8">
        <v>0.88484848484848488</v>
      </c>
      <c r="J9" s="55">
        <v>0.28127701289300416</v>
      </c>
      <c r="K9" s="56">
        <v>0.52142857142857146</v>
      </c>
      <c r="L9" s="6">
        <v>0.13142017354846036</v>
      </c>
      <c r="M9" s="8">
        <v>1.0201863354037266</v>
      </c>
      <c r="N9" s="55">
        <v>9.4959260475203838E-2</v>
      </c>
      <c r="O9" s="56">
        <v>1.1272058823529414</v>
      </c>
    </row>
    <row r="10" spans="1:15" x14ac:dyDescent="0.25">
      <c r="A10" s="1" t="s">
        <v>119</v>
      </c>
      <c r="B10" s="55">
        <v>0.26125377608348554</v>
      </c>
      <c r="C10" s="56">
        <v>0</v>
      </c>
      <c r="D10" s="55">
        <v>0.94595721588793236</v>
      </c>
      <c r="E10" s="56">
        <v>0</v>
      </c>
      <c r="F10" s="55">
        <v>0.25739347456480255</v>
      </c>
      <c r="G10" s="56">
        <v>3.0416666666666665</v>
      </c>
      <c r="H10" s="6">
        <v>0.2981887862313698</v>
      </c>
      <c r="I10" s="8">
        <v>0.55303030303030309</v>
      </c>
      <c r="J10" s="55">
        <v>0.87734378437026106</v>
      </c>
      <c r="K10" s="56">
        <v>0</v>
      </c>
      <c r="L10" s="6">
        <v>0.42463606280411909</v>
      </c>
      <c r="M10" s="8">
        <v>1.0201863354037268</v>
      </c>
      <c r="N10" s="55">
        <v>0.2766872065359498</v>
      </c>
      <c r="O10" s="56">
        <v>1.6102941176470589</v>
      </c>
    </row>
    <row r="11" spans="1:15" x14ac:dyDescent="0.25">
      <c r="A11" s="1" t="s">
        <v>124</v>
      </c>
      <c r="B11" s="55">
        <v>2.3185442355196498E-2</v>
      </c>
      <c r="C11" s="56">
        <v>0</v>
      </c>
      <c r="D11" s="55">
        <v>0.85613166159814069</v>
      </c>
      <c r="E11" s="56">
        <v>0</v>
      </c>
      <c r="F11" s="55">
        <v>0.38033389960052161</v>
      </c>
      <c r="G11" s="56">
        <v>0</v>
      </c>
      <c r="H11" s="6">
        <v>1.0653057101377145E-2</v>
      </c>
      <c r="I11" s="8">
        <v>0.20110192837465568</v>
      </c>
      <c r="J11" s="55">
        <v>0.26437827354504051</v>
      </c>
      <c r="K11" s="56">
        <v>2.8441558441558441</v>
      </c>
      <c r="L11" s="6">
        <v>7.7884589138438688E-6</v>
      </c>
      <c r="M11" s="8">
        <v>0.12365894974590627</v>
      </c>
      <c r="N11" s="55">
        <v>7.8961070489883559E-2</v>
      </c>
      <c r="O11" s="56">
        <v>0.29278074866310161</v>
      </c>
    </row>
    <row r="12" spans="1:15" x14ac:dyDescent="0.25">
      <c r="A12" s="1" t="s">
        <v>123</v>
      </c>
      <c r="B12" s="55">
        <v>0.10756783460029962</v>
      </c>
      <c r="C12" s="56">
        <v>0.32111436950146627</v>
      </c>
      <c r="D12" s="55">
        <v>0.85613166159814069</v>
      </c>
      <c r="E12" s="56">
        <v>0</v>
      </c>
      <c r="F12" s="55">
        <v>0.38033389960052161</v>
      </c>
      <c r="G12" s="56">
        <v>0</v>
      </c>
      <c r="H12" s="6">
        <v>0.24220990386436606</v>
      </c>
      <c r="I12" s="8">
        <v>1.0055096418732783</v>
      </c>
      <c r="J12" s="105">
        <v>3.2292927999999999E-2</v>
      </c>
      <c r="K12" s="22">
        <v>3.7329545450000001</v>
      </c>
      <c r="L12" s="6">
        <v>0.19173160036242137</v>
      </c>
      <c r="M12" s="8">
        <v>0.86561264822134387</v>
      </c>
      <c r="N12" s="55">
        <v>0.14388632174747137</v>
      </c>
      <c r="O12" s="56">
        <v>1.4639037433155082</v>
      </c>
    </row>
    <row r="13" spans="1:15" x14ac:dyDescent="0.25">
      <c r="A13" s="1" t="s">
        <v>128</v>
      </c>
      <c r="B13" s="55">
        <v>0.71689497716894968</v>
      </c>
      <c r="C13" s="56">
        <v>0</v>
      </c>
      <c r="D13" s="55">
        <v>0.98630136986301387</v>
      </c>
      <c r="E13" s="56">
        <v>0</v>
      </c>
      <c r="F13" s="55">
        <v>0.91780821917808231</v>
      </c>
      <c r="G13" s="56">
        <v>0</v>
      </c>
      <c r="H13" s="6">
        <v>0.54794520547945191</v>
      </c>
      <c r="I13" s="8">
        <v>0</v>
      </c>
      <c r="J13" s="55">
        <v>0.9680365296803648</v>
      </c>
      <c r="K13" s="56">
        <v>0</v>
      </c>
      <c r="L13" s="6">
        <v>0.26484018264840176</v>
      </c>
      <c r="M13" s="8">
        <v>0</v>
      </c>
      <c r="N13" s="55">
        <v>0.68949771689497719</v>
      </c>
      <c r="O13" s="56">
        <v>0</v>
      </c>
    </row>
    <row r="14" spans="1:15" x14ac:dyDescent="0.25">
      <c r="A14" s="1" t="s">
        <v>121</v>
      </c>
      <c r="B14" s="55">
        <v>0.22788551342837621</v>
      </c>
      <c r="C14" s="56">
        <v>1.1774193548387097</v>
      </c>
      <c r="D14" s="55">
        <v>0.14817663373813969</v>
      </c>
      <c r="E14" s="56">
        <v>6.083333333333333</v>
      </c>
      <c r="F14" s="55">
        <v>0.34742038905816885</v>
      </c>
      <c r="G14" s="56">
        <v>0</v>
      </c>
      <c r="H14" s="6">
        <v>0.21892049003125338</v>
      </c>
      <c r="I14" s="8">
        <v>1.1060606060606062</v>
      </c>
      <c r="J14" s="55">
        <v>0.67022269371102261</v>
      </c>
      <c r="K14" s="56">
        <v>0</v>
      </c>
      <c r="L14" s="6">
        <v>0.1032535003070633</v>
      </c>
      <c r="M14" s="8">
        <v>1.2468944099378882</v>
      </c>
      <c r="N14" s="55">
        <v>0.1719520603300824</v>
      </c>
      <c r="O14" s="56">
        <v>1.3419117647058825</v>
      </c>
    </row>
    <row r="15" spans="1:15" x14ac:dyDescent="0.25">
      <c r="A15" s="1" t="s">
        <v>125</v>
      </c>
      <c r="B15" s="55">
        <v>0.71689497716894968</v>
      </c>
      <c r="C15" s="56">
        <v>0</v>
      </c>
      <c r="D15" s="55">
        <v>0.98630136986301387</v>
      </c>
      <c r="E15" s="56">
        <v>0</v>
      </c>
      <c r="F15" s="55">
        <v>0.91780821917808231</v>
      </c>
      <c r="G15" s="56">
        <v>0</v>
      </c>
      <c r="H15" s="6">
        <v>0.45205479452054781</v>
      </c>
      <c r="I15" s="8">
        <v>2.2121212121212124</v>
      </c>
      <c r="J15" s="55">
        <v>0.9680365296803648</v>
      </c>
      <c r="K15" s="56">
        <v>0</v>
      </c>
      <c r="L15" s="6">
        <v>0.73515981735159819</v>
      </c>
      <c r="M15" s="8">
        <v>1.360248447204969</v>
      </c>
      <c r="N15" s="55"/>
      <c r="O15" s="56"/>
    </row>
    <row r="16" spans="1:15" x14ac:dyDescent="0.25">
      <c r="A16" s="1" t="s">
        <v>120</v>
      </c>
      <c r="B16" s="55">
        <v>3.2964336409769188E-2</v>
      </c>
      <c r="C16" s="56">
        <v>0</v>
      </c>
      <c r="D16" s="55">
        <v>0.86859959841753132</v>
      </c>
      <c r="E16" s="56">
        <v>0</v>
      </c>
      <c r="F16" s="55">
        <v>0.41617688490318877</v>
      </c>
      <c r="G16" s="56">
        <v>0</v>
      </c>
      <c r="H16" s="6">
        <v>2.044526110365312E-3</v>
      </c>
      <c r="I16" s="8">
        <v>0</v>
      </c>
      <c r="J16" s="55">
        <v>0.71759817105082446</v>
      </c>
      <c r="K16" s="56">
        <v>0</v>
      </c>
      <c r="L16" s="6">
        <v>1.922467553633166E-2</v>
      </c>
      <c r="M16" s="8">
        <v>0.54409937888198756</v>
      </c>
      <c r="N16" s="55">
        <v>0.68949771689497719</v>
      </c>
      <c r="O16" s="56">
        <v>0</v>
      </c>
    </row>
    <row r="17" spans="1:15" x14ac:dyDescent="0.25">
      <c r="A17" s="1" t="s">
        <v>126</v>
      </c>
      <c r="B17" s="55">
        <v>0.51300741485484469</v>
      </c>
      <c r="C17" s="56">
        <v>0</v>
      </c>
      <c r="D17" s="55">
        <v>0.9727284152318717</v>
      </c>
      <c r="E17" s="56">
        <v>0</v>
      </c>
      <c r="F17" s="55">
        <v>0.84202588915420373</v>
      </c>
      <c r="G17" s="56">
        <v>0</v>
      </c>
      <c r="H17" s="6">
        <v>0.29910770390850816</v>
      </c>
      <c r="I17" s="8">
        <v>0</v>
      </c>
      <c r="J17" s="55">
        <v>0.93695278790163805</v>
      </c>
      <c r="K17" s="56">
        <v>0</v>
      </c>
      <c r="L17" s="6">
        <v>6.9247203719994918E-2</v>
      </c>
      <c r="M17" s="8">
        <v>0</v>
      </c>
      <c r="N17" s="55">
        <v>0.21358125884390275</v>
      </c>
      <c r="O17" s="56">
        <v>1.2882352941176471</v>
      </c>
    </row>
    <row r="18" spans="1:15" x14ac:dyDescent="0.25">
      <c r="A18" s="1" t="s">
        <v>113</v>
      </c>
      <c r="B18" s="105">
        <v>1.7694060782810682E-7</v>
      </c>
      <c r="C18" s="22">
        <v>1.8731671554252203</v>
      </c>
      <c r="D18" s="55">
        <v>0.44446735303639551</v>
      </c>
      <c r="E18" s="56">
        <v>1.106060606060606</v>
      </c>
      <c r="F18" s="105">
        <v>9.7244176471691509E-8</v>
      </c>
      <c r="G18" s="22">
        <v>2.9494949494949494</v>
      </c>
      <c r="H18" s="105">
        <v>3.7485637280022697E-13</v>
      </c>
      <c r="I18" s="22">
        <v>1.8099173553719008</v>
      </c>
      <c r="J18" s="55">
        <v>0.24470748543501525</v>
      </c>
      <c r="K18" s="56">
        <v>0.47402597402597402</v>
      </c>
      <c r="L18" s="105">
        <v>1.8007856656106252E-4</v>
      </c>
      <c r="M18" s="22">
        <v>1.2159796725014118</v>
      </c>
      <c r="N18" s="55">
        <v>8.8303936880405368E-7</v>
      </c>
      <c r="O18" s="56">
        <v>0.29278074866310166</v>
      </c>
    </row>
    <row r="19" spans="1:15" ht="15.75" thickBot="1" x14ac:dyDescent="0.3">
      <c r="A19" s="1" t="s">
        <v>115</v>
      </c>
      <c r="B19" s="58">
        <v>0.26125377608348554</v>
      </c>
      <c r="C19" s="59">
        <v>0</v>
      </c>
      <c r="D19" s="58">
        <v>0.94595721588793236</v>
      </c>
      <c r="E19" s="59">
        <v>0</v>
      </c>
      <c r="F19" s="58">
        <v>0.70783205505320723</v>
      </c>
      <c r="G19" s="59">
        <v>0</v>
      </c>
      <c r="H19" s="3">
        <v>0.37147247098314695</v>
      </c>
      <c r="I19" s="5">
        <v>1.1060606060606062</v>
      </c>
      <c r="J19" s="58">
        <v>0.11753888020271434</v>
      </c>
      <c r="K19" s="59">
        <v>7.8214285714285712</v>
      </c>
      <c r="L19" s="3">
        <v>0.2283420337720263</v>
      </c>
      <c r="M19" s="5">
        <v>0.68012422360248448</v>
      </c>
      <c r="N19" s="58">
        <v>0.41021287337170709</v>
      </c>
      <c r="O19" s="59">
        <v>0.80514705882352944</v>
      </c>
    </row>
    <row r="20" spans="1:15" ht="15.75" thickBot="1" x14ac:dyDescent="0.3"/>
    <row r="21" spans="1:15" x14ac:dyDescent="0.25">
      <c r="A21" s="54" t="s">
        <v>86</v>
      </c>
      <c r="B21" s="106" t="s">
        <v>2236</v>
      </c>
      <c r="C21" s="107"/>
      <c r="D21" s="106" t="s">
        <v>2237</v>
      </c>
      <c r="E21" s="107"/>
      <c r="F21" s="106" t="s">
        <v>2238</v>
      </c>
      <c r="G21" s="107"/>
      <c r="H21" s="106" t="s">
        <v>2242</v>
      </c>
      <c r="I21" s="107"/>
      <c r="J21" s="106" t="s">
        <v>2239</v>
      </c>
      <c r="K21" s="107"/>
      <c r="L21" s="106" t="s">
        <v>2241</v>
      </c>
      <c r="M21" s="107"/>
      <c r="N21" s="106" t="s">
        <v>2230</v>
      </c>
      <c r="O21" s="107"/>
    </row>
    <row r="22" spans="1:15" x14ac:dyDescent="0.25">
      <c r="A22" s="80" t="s">
        <v>109</v>
      </c>
      <c r="B22" s="108" t="s">
        <v>110</v>
      </c>
      <c r="C22" s="109" t="s">
        <v>111</v>
      </c>
      <c r="D22" s="108" t="s">
        <v>110</v>
      </c>
      <c r="E22" s="109" t="s">
        <v>111</v>
      </c>
      <c r="F22" s="108" t="s">
        <v>110</v>
      </c>
      <c r="G22" s="109" t="s">
        <v>111</v>
      </c>
      <c r="H22" s="108" t="s">
        <v>110</v>
      </c>
      <c r="I22" s="109" t="s">
        <v>111</v>
      </c>
      <c r="J22" s="108" t="s">
        <v>110</v>
      </c>
      <c r="K22" s="109" t="s">
        <v>111</v>
      </c>
      <c r="L22" s="108" t="s">
        <v>110</v>
      </c>
      <c r="M22" s="109" t="s">
        <v>111</v>
      </c>
      <c r="N22" s="108" t="s">
        <v>110</v>
      </c>
      <c r="O22" s="109" t="s">
        <v>111</v>
      </c>
    </row>
    <row r="23" spans="1:15" x14ac:dyDescent="0.25">
      <c r="A23" s="1" t="s">
        <v>117</v>
      </c>
      <c r="B23" s="55">
        <v>0.88130563798219608</v>
      </c>
      <c r="C23" s="56">
        <v>0</v>
      </c>
      <c r="D23" s="55">
        <v>0.60180675011198204</v>
      </c>
      <c r="E23" s="56">
        <v>0</v>
      </c>
      <c r="F23" s="55">
        <v>0.31606485526852357</v>
      </c>
      <c r="G23" s="56">
        <v>0</v>
      </c>
      <c r="H23" s="6">
        <v>5.5932414751181575E-2</v>
      </c>
      <c r="I23" s="8">
        <v>1.7345588235294116</v>
      </c>
      <c r="J23" s="55">
        <v>0.13570165134992701</v>
      </c>
      <c r="K23" s="56">
        <v>3.0089285714285712</v>
      </c>
      <c r="L23" s="6">
        <v>1.1177370995528829E-4</v>
      </c>
      <c r="M23" s="8">
        <v>0.10401234567901234</v>
      </c>
      <c r="N23" s="55">
        <v>9.653810013622964E-2</v>
      </c>
      <c r="O23" s="8">
        <v>0</v>
      </c>
    </row>
    <row r="24" spans="1:15" x14ac:dyDescent="0.25">
      <c r="A24" s="1" t="s">
        <v>118</v>
      </c>
      <c r="B24" s="55">
        <v>0.95548961424332379</v>
      </c>
      <c r="C24" s="56">
        <v>0</v>
      </c>
      <c r="D24" s="55">
        <v>0.15663964157251736</v>
      </c>
      <c r="E24" s="56">
        <v>5.6166666666666663</v>
      </c>
      <c r="F24" s="55">
        <v>0.28394795920272958</v>
      </c>
      <c r="G24" s="56">
        <v>2.496296296296296</v>
      </c>
      <c r="H24" s="6">
        <v>0.34530528455394954</v>
      </c>
      <c r="I24" s="8">
        <v>0.66078431372549018</v>
      </c>
      <c r="J24" s="55">
        <v>0.52185104498781509</v>
      </c>
      <c r="K24" s="56">
        <v>0</v>
      </c>
      <c r="L24" s="6">
        <v>0.16912245237133736</v>
      </c>
      <c r="M24" s="8">
        <v>0.55473251028806581</v>
      </c>
      <c r="N24" s="55">
        <v>0.4310657428824729</v>
      </c>
      <c r="O24" s="8">
        <v>0</v>
      </c>
    </row>
    <row r="25" spans="1:15" x14ac:dyDescent="0.25">
      <c r="A25" s="1" t="s">
        <v>127</v>
      </c>
      <c r="B25" s="55">
        <v>0.95845697329376855</v>
      </c>
      <c r="C25" s="56">
        <v>0</v>
      </c>
      <c r="D25" s="55">
        <v>0.14756759566477565</v>
      </c>
      <c r="E25" s="56">
        <v>6.0178571428571432</v>
      </c>
      <c r="F25" s="55">
        <v>0.67937178387023422</v>
      </c>
      <c r="G25" s="56">
        <v>0</v>
      </c>
      <c r="H25" s="6">
        <v>0.26459329427144596</v>
      </c>
      <c r="I25" s="8">
        <v>1.4159663865546219</v>
      </c>
      <c r="J25" s="55">
        <v>0.54549478165392962</v>
      </c>
      <c r="K25" s="56">
        <v>0</v>
      </c>
      <c r="L25" s="6">
        <v>0.19402873702383749</v>
      </c>
      <c r="M25" s="8">
        <v>0.59435626102292771</v>
      </c>
      <c r="N25" s="55">
        <v>0.3759458610056976</v>
      </c>
      <c r="O25" s="8">
        <v>1.3373015873015872</v>
      </c>
    </row>
    <row r="26" spans="1:15" x14ac:dyDescent="0.25">
      <c r="A26" s="1" t="s">
        <v>122</v>
      </c>
      <c r="B26" s="55">
        <v>0.99703264094955502</v>
      </c>
      <c r="C26" s="56">
        <v>0</v>
      </c>
      <c r="D26" s="55">
        <v>0.98813056379821973</v>
      </c>
      <c r="E26" s="56">
        <v>0</v>
      </c>
      <c r="F26" s="55">
        <v>0.97329376854599425</v>
      </c>
      <c r="G26" s="56">
        <v>0</v>
      </c>
      <c r="H26" s="6">
        <v>0.89910979228486609</v>
      </c>
      <c r="I26" s="8">
        <v>0</v>
      </c>
      <c r="J26" s="55">
        <v>0.95845697329376833</v>
      </c>
      <c r="K26" s="56">
        <v>0</v>
      </c>
      <c r="L26" s="6">
        <v>0.75964391691394673</v>
      </c>
      <c r="M26" s="8">
        <v>0</v>
      </c>
      <c r="N26" s="55">
        <v>0.94658753709198806</v>
      </c>
      <c r="O26" s="8">
        <v>0</v>
      </c>
    </row>
    <row r="27" spans="1:15" x14ac:dyDescent="0.25">
      <c r="A27" s="1" t="s">
        <v>116</v>
      </c>
      <c r="B27" s="55">
        <v>0.98219584569732965</v>
      </c>
      <c r="C27" s="56">
        <v>0</v>
      </c>
      <c r="D27" s="55">
        <v>0.93036041385495993</v>
      </c>
      <c r="E27" s="56">
        <v>0</v>
      </c>
      <c r="F27" s="55">
        <v>0.84903837621860911</v>
      </c>
      <c r="G27" s="56">
        <v>0</v>
      </c>
      <c r="H27" s="6">
        <v>0.35982878982040573</v>
      </c>
      <c r="I27" s="8">
        <v>1.6519607843137254</v>
      </c>
      <c r="J27" s="55">
        <v>0.20438103990909992</v>
      </c>
      <c r="K27" s="56">
        <v>4.0119047619047619</v>
      </c>
      <c r="L27" s="6">
        <v>0.29111050600280614</v>
      </c>
      <c r="M27" s="8">
        <v>1.3868312757201644</v>
      </c>
      <c r="N27" s="55">
        <v>0.7175655502763687</v>
      </c>
      <c r="O27" s="8">
        <v>0</v>
      </c>
    </row>
    <row r="28" spans="1:15" x14ac:dyDescent="0.25">
      <c r="A28" s="1" t="s">
        <v>132</v>
      </c>
      <c r="B28" s="55">
        <v>0.99703264094955502</v>
      </c>
      <c r="C28" s="56">
        <v>0</v>
      </c>
      <c r="D28" s="55">
        <v>0.98813056379821973</v>
      </c>
      <c r="E28" s="56">
        <v>0</v>
      </c>
      <c r="F28" s="55">
        <v>0.97329376854599425</v>
      </c>
      <c r="G28" s="56">
        <v>0</v>
      </c>
      <c r="H28" s="6">
        <v>0.89910979228486609</v>
      </c>
      <c r="I28" s="8">
        <v>0</v>
      </c>
      <c r="J28" s="55">
        <v>0.95845697329376833</v>
      </c>
      <c r="K28" s="56">
        <v>0</v>
      </c>
      <c r="L28" s="6">
        <v>0.75964391691394673</v>
      </c>
      <c r="M28" s="8">
        <v>0</v>
      </c>
      <c r="N28" s="55">
        <v>0.94658753709198806</v>
      </c>
      <c r="O28" s="8">
        <v>0</v>
      </c>
    </row>
    <row r="29" spans="1:15" x14ac:dyDescent="0.25">
      <c r="A29" s="1" t="s">
        <v>114</v>
      </c>
      <c r="B29" s="55">
        <v>0.24332344213649856</v>
      </c>
      <c r="C29" s="56">
        <v>4.1097560975609762</v>
      </c>
      <c r="D29" s="55">
        <v>0.32593763268449594</v>
      </c>
      <c r="E29" s="56">
        <v>0</v>
      </c>
      <c r="F29" s="55">
        <v>0.23460403533901533</v>
      </c>
      <c r="G29" s="56">
        <v>0.45663956639566394</v>
      </c>
      <c r="H29" s="6">
        <v>0.11322277482360744</v>
      </c>
      <c r="I29" s="8">
        <v>0.72525107604017225</v>
      </c>
      <c r="J29" s="55">
        <v>0.22044164130810917</v>
      </c>
      <c r="K29" s="56">
        <v>1.1742160278745644</v>
      </c>
      <c r="L29" s="6">
        <v>3.608733542602759E-3</v>
      </c>
      <c r="M29" s="8">
        <v>0.55811502559470039</v>
      </c>
      <c r="N29" s="55">
        <v>5.6795103684212202E-3</v>
      </c>
      <c r="O29" s="8">
        <v>0</v>
      </c>
    </row>
    <row r="30" spans="1:15" x14ac:dyDescent="0.25">
      <c r="A30" s="1" t="s">
        <v>119</v>
      </c>
      <c r="B30" s="55">
        <v>0.9851632047477743</v>
      </c>
      <c r="C30" s="56">
        <v>0</v>
      </c>
      <c r="D30" s="55">
        <v>0.94170627256050765</v>
      </c>
      <c r="E30" s="56">
        <v>0</v>
      </c>
      <c r="F30" s="55">
        <v>0.8726957922742361</v>
      </c>
      <c r="G30" s="56">
        <v>0</v>
      </c>
      <c r="H30" s="6">
        <v>0.58560371676654255</v>
      </c>
      <c r="I30" s="8">
        <v>0</v>
      </c>
      <c r="J30" s="55">
        <v>0.80779172916453768</v>
      </c>
      <c r="K30" s="56">
        <v>0</v>
      </c>
      <c r="L30" s="6">
        <v>0.25467374965199374</v>
      </c>
      <c r="M30" s="8">
        <v>1.6641975308641974</v>
      </c>
      <c r="N30" s="55">
        <v>0.75869988118393106</v>
      </c>
      <c r="O30" s="8">
        <v>0</v>
      </c>
    </row>
    <row r="31" spans="1:15" x14ac:dyDescent="0.25">
      <c r="A31" s="1" t="s">
        <v>124</v>
      </c>
      <c r="B31" s="55">
        <v>0.95252225519287848</v>
      </c>
      <c r="C31" s="56">
        <v>0</v>
      </c>
      <c r="D31" s="55">
        <v>0.82245540995855604</v>
      </c>
      <c r="E31" s="56">
        <v>0</v>
      </c>
      <c r="F31" s="55">
        <v>0.64198236315534063</v>
      </c>
      <c r="G31" s="56">
        <v>0</v>
      </c>
      <c r="H31" s="6">
        <v>0.33057797842183484</v>
      </c>
      <c r="I31" s="8">
        <v>0.61948529411764708</v>
      </c>
      <c r="J31" s="55">
        <v>0.49916186911877958</v>
      </c>
      <c r="K31" s="56">
        <v>0</v>
      </c>
      <c r="L31" s="6">
        <v>0.17341842392103426</v>
      </c>
      <c r="M31" s="8">
        <v>1.3001543209876543</v>
      </c>
      <c r="N31" s="55">
        <v>0.40696890011264525</v>
      </c>
      <c r="O31" s="8">
        <v>0</v>
      </c>
    </row>
    <row r="32" spans="1:15" x14ac:dyDescent="0.25">
      <c r="A32" s="1" t="s">
        <v>129</v>
      </c>
      <c r="B32" s="55">
        <v>0.98813056379821995</v>
      </c>
      <c r="C32" s="56">
        <v>0</v>
      </c>
      <c r="D32" s="55">
        <v>0.95315558894422248</v>
      </c>
      <c r="E32" s="56">
        <v>0</v>
      </c>
      <c r="F32" s="55">
        <v>0.89693734205963171</v>
      </c>
      <c r="G32" s="56">
        <v>0</v>
      </c>
      <c r="H32" s="6">
        <v>0.65219410596407601</v>
      </c>
      <c r="I32" s="8">
        <v>0</v>
      </c>
      <c r="J32" s="55">
        <v>0.84324340379871832</v>
      </c>
      <c r="K32" s="56">
        <v>0</v>
      </c>
      <c r="L32" s="6">
        <v>0.33111124590171015</v>
      </c>
      <c r="M32" s="8">
        <v>0</v>
      </c>
      <c r="N32" s="55">
        <v>0.80205416010872721</v>
      </c>
      <c r="O32" s="8">
        <v>0</v>
      </c>
    </row>
    <row r="33" spans="1:15" x14ac:dyDescent="0.25">
      <c r="A33" s="1" t="s">
        <v>123</v>
      </c>
      <c r="B33" s="55">
        <v>0.94658753709198817</v>
      </c>
      <c r="C33" s="56">
        <v>0</v>
      </c>
      <c r="D33" s="55">
        <v>0.80205416010872732</v>
      </c>
      <c r="E33" s="56">
        <v>0</v>
      </c>
      <c r="F33" s="55">
        <v>0.60643333977500968</v>
      </c>
      <c r="G33" s="56">
        <v>0</v>
      </c>
      <c r="H33" s="6">
        <v>0.29925803210172885</v>
      </c>
      <c r="I33" s="8">
        <v>0.55065359477124187</v>
      </c>
      <c r="J33" s="55">
        <v>0.45650568836406136</v>
      </c>
      <c r="K33" s="56">
        <v>0</v>
      </c>
      <c r="L33" s="6">
        <v>3.7267780422497211E-2</v>
      </c>
      <c r="M33" s="8">
        <v>0.23113854595336075</v>
      </c>
      <c r="N33" s="55">
        <v>0.36253987708048785</v>
      </c>
      <c r="O33" s="8">
        <v>0</v>
      </c>
    </row>
    <row r="34" spans="1:15" x14ac:dyDescent="0.25">
      <c r="A34" s="1" t="s">
        <v>128</v>
      </c>
      <c r="B34" s="55">
        <v>0.99109792284866516</v>
      </c>
      <c r="C34" s="56">
        <v>0</v>
      </c>
      <c r="D34" s="55">
        <v>0.96470899002233446</v>
      </c>
      <c r="E34" s="56">
        <v>0</v>
      </c>
      <c r="F34" s="55">
        <v>0.92177560691666782</v>
      </c>
      <c r="G34" s="56">
        <v>0</v>
      </c>
      <c r="H34" s="6">
        <v>0.72610943797333805</v>
      </c>
      <c r="I34" s="8">
        <v>0</v>
      </c>
      <c r="J34" s="57">
        <v>3.4974344049148079E-2</v>
      </c>
      <c r="K34" s="24">
        <v>28.083333333333332</v>
      </c>
      <c r="L34" s="6">
        <v>0.43711919419435263</v>
      </c>
      <c r="M34" s="8">
        <v>0</v>
      </c>
      <c r="N34" s="55">
        <v>0.84774078948200937</v>
      </c>
      <c r="O34" s="8">
        <v>0</v>
      </c>
    </row>
    <row r="35" spans="1:15" x14ac:dyDescent="0.25">
      <c r="A35" s="1" t="s">
        <v>121</v>
      </c>
      <c r="B35" s="55">
        <v>0.94955489614243327</v>
      </c>
      <c r="C35" s="56">
        <v>0</v>
      </c>
      <c r="D35" s="55">
        <v>0.1742273142591334</v>
      </c>
      <c r="E35" s="56">
        <v>4.9558823529411766</v>
      </c>
      <c r="F35" s="55">
        <v>0.30599159365348005</v>
      </c>
      <c r="G35" s="56">
        <v>2.202614379084967</v>
      </c>
      <c r="H35" s="6">
        <v>0.15992777405784209</v>
      </c>
      <c r="I35" s="8">
        <v>1.7491349480968859</v>
      </c>
      <c r="J35" s="55">
        <v>0.37009509299149401</v>
      </c>
      <c r="K35" s="56">
        <v>1.4159663865546217</v>
      </c>
      <c r="L35" s="6">
        <v>0.22853341815763462</v>
      </c>
      <c r="M35" s="8">
        <v>0.97893972403776319</v>
      </c>
      <c r="N35" s="55">
        <v>0.3841482141250202</v>
      </c>
      <c r="O35" s="8">
        <v>0</v>
      </c>
    </row>
    <row r="36" spans="1:15" x14ac:dyDescent="0.25">
      <c r="A36" s="1" t="s">
        <v>130</v>
      </c>
      <c r="B36" s="6">
        <v>0.99703264094955502</v>
      </c>
      <c r="C36" s="8">
        <v>0</v>
      </c>
      <c r="D36" s="6">
        <v>0.98813056379821973</v>
      </c>
      <c r="E36" s="8">
        <v>0</v>
      </c>
      <c r="F36" s="6">
        <v>0.97329376854599425</v>
      </c>
      <c r="G36" s="8">
        <v>0</v>
      </c>
      <c r="H36" s="6">
        <v>0.89910979228486609</v>
      </c>
      <c r="I36" s="8">
        <v>0</v>
      </c>
      <c r="J36" s="6">
        <v>0.95845697329376833</v>
      </c>
      <c r="K36" s="8">
        <v>0</v>
      </c>
      <c r="L36" s="6">
        <v>0.2403560830860535</v>
      </c>
      <c r="M36" s="8">
        <v>4.1604938271604937</v>
      </c>
      <c r="N36" s="6">
        <v>0.94658753709198806</v>
      </c>
      <c r="O36" s="8">
        <v>0</v>
      </c>
    </row>
    <row r="37" spans="1:15" x14ac:dyDescent="0.25">
      <c r="A37" s="1" t="s">
        <v>125</v>
      </c>
      <c r="B37" s="6">
        <v>0.9851632047477743</v>
      </c>
      <c r="C37" s="8">
        <v>0</v>
      </c>
      <c r="D37" s="6">
        <v>0.94170627256050765</v>
      </c>
      <c r="E37" s="8">
        <v>0</v>
      </c>
      <c r="F37" s="6">
        <v>0.8726957922742361</v>
      </c>
      <c r="G37" s="8">
        <v>0</v>
      </c>
      <c r="H37" s="6">
        <v>0.58560371676654255</v>
      </c>
      <c r="I37" s="8">
        <v>0</v>
      </c>
      <c r="J37" s="6">
        <v>0.80779172916453768</v>
      </c>
      <c r="K37" s="8">
        <v>0</v>
      </c>
      <c r="L37" s="6">
        <v>0.25057067257426713</v>
      </c>
      <c r="M37" s="8">
        <v>0</v>
      </c>
      <c r="N37" s="6">
        <v>0.75869988118393106</v>
      </c>
      <c r="O37" s="8">
        <v>0</v>
      </c>
    </row>
    <row r="38" spans="1:15" x14ac:dyDescent="0.25">
      <c r="A38" s="1" t="s">
        <v>120</v>
      </c>
      <c r="B38" s="6">
        <v>0.92878338278931749</v>
      </c>
      <c r="C38" s="8">
        <v>0</v>
      </c>
      <c r="D38" s="6">
        <v>0.7431227590563021</v>
      </c>
      <c r="E38" s="8">
        <v>0</v>
      </c>
      <c r="F38" s="6">
        <v>0.51004588812749252</v>
      </c>
      <c r="G38" s="8">
        <v>0</v>
      </c>
      <c r="H38" s="6">
        <v>0.2060873332378608</v>
      </c>
      <c r="I38" s="8">
        <v>0.41299019607843135</v>
      </c>
      <c r="J38" s="6">
        <v>0.38973607864590909</v>
      </c>
      <c r="K38" s="8">
        <v>1.0029761904761905</v>
      </c>
      <c r="L38" s="6">
        <v>3.4006255342633365E-2</v>
      </c>
      <c r="M38" s="8">
        <v>0.3467078189300411</v>
      </c>
      <c r="N38" s="6">
        <v>0.25513779420648841</v>
      </c>
      <c r="O38" s="8">
        <v>0</v>
      </c>
    </row>
    <row r="39" spans="1:15" x14ac:dyDescent="0.25">
      <c r="A39" s="1" t="s">
        <v>126</v>
      </c>
      <c r="B39" s="6">
        <v>0.9940652818991097</v>
      </c>
      <c r="C39" s="8">
        <v>0</v>
      </c>
      <c r="D39" s="6">
        <v>0.97636710470538346</v>
      </c>
      <c r="E39" s="8">
        <v>0</v>
      </c>
      <c r="F39" s="6">
        <v>0.94722339974565517</v>
      </c>
      <c r="G39" s="8">
        <v>0</v>
      </c>
      <c r="H39" s="6">
        <v>0.80812844425604058</v>
      </c>
      <c r="I39" s="8">
        <v>0</v>
      </c>
      <c r="J39" s="6">
        <v>0.91852126607319473</v>
      </c>
      <c r="K39" s="8">
        <v>0</v>
      </c>
      <c r="L39" s="6">
        <v>0.57651547265790593</v>
      </c>
      <c r="M39" s="8">
        <v>0</v>
      </c>
      <c r="N39" s="6">
        <v>0.89587749046206011</v>
      </c>
      <c r="O39" s="8">
        <v>0</v>
      </c>
    </row>
    <row r="40" spans="1:15" x14ac:dyDescent="0.25">
      <c r="A40" s="1" t="s">
        <v>113</v>
      </c>
      <c r="B40" s="6">
        <v>0.79228486646884277</v>
      </c>
      <c r="C40" s="8">
        <v>0</v>
      </c>
      <c r="D40" s="6">
        <v>0.41594542435568216</v>
      </c>
      <c r="E40" s="8">
        <v>1.2035714285714285</v>
      </c>
      <c r="F40" s="57">
        <v>2.9650061288465338E-3</v>
      </c>
      <c r="G40" s="24">
        <v>3.2095238095238092</v>
      </c>
      <c r="H40" s="55">
        <v>0.11497065341962251</v>
      </c>
      <c r="I40" s="56">
        <v>1.2743697478991596</v>
      </c>
      <c r="J40" s="6">
        <v>3.5697013304919901E-2</v>
      </c>
      <c r="K40" s="8">
        <v>0</v>
      </c>
      <c r="L40" s="57">
        <v>8.1425504356100288E-19</v>
      </c>
      <c r="M40" s="24">
        <v>2.79347442680776</v>
      </c>
      <c r="N40" s="55">
        <v>0.68014728226301902</v>
      </c>
      <c r="O40" s="56">
        <v>4.5468253968253967</v>
      </c>
    </row>
    <row r="41" spans="1:15" x14ac:dyDescent="0.25">
      <c r="A41" s="1" t="s">
        <v>115</v>
      </c>
      <c r="B41" s="6">
        <v>0.96735905044510406</v>
      </c>
      <c r="C41" s="8">
        <v>0</v>
      </c>
      <c r="D41" s="6">
        <v>0.87516117253323389</v>
      </c>
      <c r="E41" s="8">
        <v>0</v>
      </c>
      <c r="F41" s="6">
        <v>0.73908872682923887</v>
      </c>
      <c r="G41" s="8">
        <v>0</v>
      </c>
      <c r="H41" s="6">
        <v>0.38887648794394752</v>
      </c>
      <c r="I41" s="8">
        <v>0.90106951871657748</v>
      </c>
      <c r="J41" s="6">
        <v>0.30629244033740805</v>
      </c>
      <c r="K41" s="8">
        <v>2.1883116883116882</v>
      </c>
      <c r="L41" s="6">
        <v>0.16698295506046013</v>
      </c>
      <c r="M41" s="8">
        <v>0.37822671156004484</v>
      </c>
      <c r="N41" s="6">
        <v>0.54160372955404057</v>
      </c>
      <c r="O41" s="8">
        <v>0</v>
      </c>
    </row>
    <row r="42" spans="1:15" ht="15.75" thickBot="1" x14ac:dyDescent="0.3">
      <c r="A42" s="1" t="s">
        <v>131</v>
      </c>
      <c r="B42" s="3">
        <v>0.9940652818991097</v>
      </c>
      <c r="C42" s="5">
        <v>0</v>
      </c>
      <c r="D42" s="3">
        <v>0.97636710470538346</v>
      </c>
      <c r="E42" s="5">
        <v>0</v>
      </c>
      <c r="F42" s="3">
        <v>0.94722339974565517</v>
      </c>
      <c r="G42" s="5">
        <v>0</v>
      </c>
      <c r="H42" s="3">
        <v>0.18196269605765153</v>
      </c>
      <c r="I42" s="5">
        <v>4.9558823529411766</v>
      </c>
      <c r="J42" s="3">
        <v>7.9871414441147356E-2</v>
      </c>
      <c r="K42" s="5">
        <v>12.035714285714285</v>
      </c>
      <c r="L42" s="3">
        <v>0.57651547265790593</v>
      </c>
      <c r="M42" s="5">
        <v>0</v>
      </c>
      <c r="N42" s="3">
        <v>0.89587749046206011</v>
      </c>
      <c r="O42" s="5">
        <v>0</v>
      </c>
    </row>
  </sheetData>
  <mergeCells count="14">
    <mergeCell ref="D21:E21"/>
    <mergeCell ref="B21:C21"/>
    <mergeCell ref="N3:O3"/>
    <mergeCell ref="J3:K3"/>
    <mergeCell ref="F3:G3"/>
    <mergeCell ref="H3:I3"/>
    <mergeCell ref="D3:E3"/>
    <mergeCell ref="B3:C3"/>
    <mergeCell ref="L21:M21"/>
    <mergeCell ref="L3:M3"/>
    <mergeCell ref="N21:O21"/>
    <mergeCell ref="J21:K21"/>
    <mergeCell ref="F21:G21"/>
    <mergeCell ref="H21:I2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M7" sqref="M7"/>
    </sheetView>
  </sheetViews>
  <sheetFormatPr defaultRowHeight="15" x14ac:dyDescent="0.25"/>
  <cols>
    <col min="1" max="1" width="9.140625" style="7"/>
    <col min="2" max="2" width="11.5703125" style="7" bestFit="1" customWidth="1"/>
    <col min="3" max="3" width="7.42578125" style="7" bestFit="1" customWidth="1"/>
    <col min="4" max="4" width="9.140625" style="7"/>
    <col min="5" max="5" width="11.5703125" style="7" bestFit="1" customWidth="1"/>
    <col min="6" max="7" width="7.42578125" style="7" bestFit="1" customWidth="1"/>
    <col min="8" max="16384" width="9.140625" style="7"/>
  </cols>
  <sheetData>
    <row r="1" spans="1:7" x14ac:dyDescent="0.25">
      <c r="A1" s="7" t="s">
        <v>2245</v>
      </c>
    </row>
    <row r="2" spans="1:7" ht="15.75" thickBot="1" x14ac:dyDescent="0.3"/>
    <row r="3" spans="1:7" x14ac:dyDescent="0.25">
      <c r="B3" s="74" t="s">
        <v>85</v>
      </c>
      <c r="C3" s="75"/>
      <c r="D3" s="75"/>
      <c r="E3" s="75"/>
      <c r="F3" s="75"/>
      <c r="G3" s="76"/>
    </row>
    <row r="4" spans="1:7" x14ac:dyDescent="0.25">
      <c r="B4" s="6"/>
      <c r="C4" s="7" t="s">
        <v>83</v>
      </c>
      <c r="F4" s="7" t="s">
        <v>83</v>
      </c>
      <c r="G4" s="8" t="s">
        <v>84</v>
      </c>
    </row>
    <row r="5" spans="1:7" x14ac:dyDescent="0.25">
      <c r="B5" s="6" t="s">
        <v>17</v>
      </c>
      <c r="C5" s="21">
        <v>0.71</v>
      </c>
      <c r="E5" s="7" t="s">
        <v>17</v>
      </c>
      <c r="F5" s="7">
        <v>-0.249</v>
      </c>
      <c r="G5" s="22">
        <v>1.1459999999999999</v>
      </c>
    </row>
    <row r="6" spans="1:7" x14ac:dyDescent="0.25">
      <c r="B6" s="6" t="s">
        <v>11</v>
      </c>
      <c r="C6" s="21">
        <v>0.998</v>
      </c>
      <c r="E6" s="7" t="s">
        <v>11</v>
      </c>
      <c r="F6" s="21">
        <v>0.73499999999999999</v>
      </c>
      <c r="G6" s="22">
        <v>0.34499999999999997</v>
      </c>
    </row>
    <row r="7" spans="1:7" x14ac:dyDescent="0.25">
      <c r="B7" s="6" t="s">
        <v>12</v>
      </c>
      <c r="C7" s="21">
        <v>0.91300000000000003</v>
      </c>
      <c r="E7" s="7" t="s">
        <v>12</v>
      </c>
      <c r="F7" s="21">
        <v>0.90400000000000003</v>
      </c>
      <c r="G7" s="8"/>
    </row>
    <row r="8" spans="1:7" x14ac:dyDescent="0.25">
      <c r="B8" s="6" t="s">
        <v>13</v>
      </c>
      <c r="C8" s="21">
        <v>0.874</v>
      </c>
      <c r="E8" s="7" t="s">
        <v>13</v>
      </c>
      <c r="F8" s="21">
        <v>1.1830000000000001</v>
      </c>
      <c r="G8" s="22">
        <v>-0.32200000000000001</v>
      </c>
    </row>
    <row r="9" spans="1:7" x14ac:dyDescent="0.25">
      <c r="B9" s="6" t="s">
        <v>14</v>
      </c>
      <c r="C9" s="21">
        <v>0.94099999999999995</v>
      </c>
      <c r="E9" s="7" t="s">
        <v>14</v>
      </c>
      <c r="F9" s="21">
        <v>0.71299999999999997</v>
      </c>
      <c r="G9" s="22">
        <v>0.316</v>
      </c>
    </row>
    <row r="10" spans="1:7" x14ac:dyDescent="0.25">
      <c r="B10" s="6" t="s">
        <v>15</v>
      </c>
      <c r="C10" s="21">
        <v>0.76900000000000002</v>
      </c>
      <c r="E10" s="7" t="s">
        <v>15</v>
      </c>
      <c r="F10" s="21">
        <v>0.32300000000000001</v>
      </c>
      <c r="G10" s="22">
        <v>0.68799999999999994</v>
      </c>
    </row>
    <row r="11" spans="1:7" x14ac:dyDescent="0.25">
      <c r="B11" s="6"/>
      <c r="G11" s="8"/>
    </row>
    <row r="12" spans="1:7" x14ac:dyDescent="0.25">
      <c r="B12" s="6"/>
      <c r="C12" s="7" t="s">
        <v>83</v>
      </c>
      <c r="F12" s="7" t="s">
        <v>83</v>
      </c>
      <c r="G12" s="8" t="s">
        <v>84</v>
      </c>
    </row>
    <row r="13" spans="1:7" x14ac:dyDescent="0.25">
      <c r="B13" s="6" t="s">
        <v>87</v>
      </c>
      <c r="C13" s="7">
        <v>4.5739999999999998</v>
      </c>
      <c r="E13" s="7" t="s">
        <v>87</v>
      </c>
      <c r="F13" s="7">
        <v>3.3759999999999999</v>
      </c>
      <c r="G13" s="8">
        <v>2.1110000000000002</v>
      </c>
    </row>
    <row r="14" spans="1:7" x14ac:dyDescent="0.25">
      <c r="B14" s="6" t="s">
        <v>88</v>
      </c>
      <c r="C14" s="7">
        <v>0.76200000000000001</v>
      </c>
      <c r="E14" s="7" t="s">
        <v>88</v>
      </c>
      <c r="F14" s="7">
        <v>0.56299999999999994</v>
      </c>
      <c r="G14" s="8">
        <v>0.35199999999999998</v>
      </c>
    </row>
    <row r="15" spans="1:7" ht="15.75" thickBot="1" x14ac:dyDescent="0.3">
      <c r="B15" s="3"/>
      <c r="C15" s="4"/>
      <c r="D15" s="4"/>
      <c r="E15" s="4" t="s">
        <v>89</v>
      </c>
      <c r="F15" s="4">
        <v>0.56299999999999994</v>
      </c>
      <c r="G15" s="5">
        <v>0.91400000000000003</v>
      </c>
    </row>
    <row r="17" spans="2:7" ht="15.75" thickBot="1" x14ac:dyDescent="0.3"/>
    <row r="18" spans="2:7" x14ac:dyDescent="0.25">
      <c r="B18" s="77" t="s">
        <v>86</v>
      </c>
      <c r="C18" s="78"/>
      <c r="D18" s="78"/>
      <c r="E18" s="78"/>
      <c r="F18" s="78"/>
      <c r="G18" s="79"/>
    </row>
    <row r="19" spans="2:7" x14ac:dyDescent="0.25">
      <c r="B19" s="6"/>
      <c r="C19" s="7" t="s">
        <v>83</v>
      </c>
      <c r="F19" s="7" t="s">
        <v>83</v>
      </c>
      <c r="G19" s="8" t="s">
        <v>84</v>
      </c>
    </row>
    <row r="20" spans="2:7" x14ac:dyDescent="0.25">
      <c r="B20" s="6" t="s">
        <v>17</v>
      </c>
      <c r="C20" s="23">
        <v>0.91400000000000003</v>
      </c>
      <c r="E20" s="7" t="s">
        <v>17</v>
      </c>
      <c r="F20" s="23">
        <v>0.77900000000000003</v>
      </c>
      <c r="G20" s="8">
        <v>0.17899999999999999</v>
      </c>
    </row>
    <row r="21" spans="2:7" x14ac:dyDescent="0.25">
      <c r="B21" s="6" t="s">
        <v>11</v>
      </c>
      <c r="C21" s="23">
        <v>0.998</v>
      </c>
      <c r="E21" s="7" t="s">
        <v>11</v>
      </c>
      <c r="F21" s="23">
        <v>0.96199999999999997</v>
      </c>
      <c r="G21" s="8"/>
    </row>
    <row r="22" spans="2:7" x14ac:dyDescent="0.25">
      <c r="B22" s="6" t="s">
        <v>12</v>
      </c>
      <c r="C22" s="23">
        <v>0.97399999999999998</v>
      </c>
      <c r="E22" s="7" t="s">
        <v>12</v>
      </c>
      <c r="F22" s="23">
        <v>1.127</v>
      </c>
      <c r="G22" s="8">
        <v>-0.19800000000000001</v>
      </c>
    </row>
    <row r="23" spans="2:7" x14ac:dyDescent="0.25">
      <c r="B23" s="6" t="s">
        <v>13</v>
      </c>
      <c r="C23" s="23">
        <v>0.64300000000000002</v>
      </c>
      <c r="E23" s="7" t="s">
        <v>13</v>
      </c>
      <c r="F23" s="7">
        <v>-0.219</v>
      </c>
      <c r="G23" s="24">
        <v>1.135</v>
      </c>
    </row>
    <row r="24" spans="2:7" x14ac:dyDescent="0.25">
      <c r="B24" s="6" t="s">
        <v>14</v>
      </c>
      <c r="C24" s="23">
        <v>0.91</v>
      </c>
      <c r="E24" s="7" t="s">
        <v>14</v>
      </c>
      <c r="F24" s="23">
        <v>0.41499999999999998</v>
      </c>
      <c r="G24" s="24">
        <v>0.65200000000000002</v>
      </c>
    </row>
    <row r="25" spans="2:7" x14ac:dyDescent="0.25">
      <c r="B25" s="6" t="s">
        <v>15</v>
      </c>
      <c r="C25" s="23">
        <v>0.86899999999999999</v>
      </c>
      <c r="E25" s="7" t="s">
        <v>15</v>
      </c>
      <c r="F25" s="23">
        <v>0.432</v>
      </c>
      <c r="G25" s="24">
        <v>0.57099999999999995</v>
      </c>
    </row>
    <row r="26" spans="2:7" x14ac:dyDescent="0.25">
      <c r="B26" s="6"/>
      <c r="G26" s="8"/>
    </row>
    <row r="27" spans="2:7" x14ac:dyDescent="0.25">
      <c r="B27" s="6"/>
      <c r="C27" s="7" t="s">
        <v>83</v>
      </c>
      <c r="F27" s="7" t="s">
        <v>83</v>
      </c>
      <c r="G27" s="8" t="s">
        <v>84</v>
      </c>
    </row>
    <row r="28" spans="2:7" x14ac:dyDescent="0.25">
      <c r="B28" s="6" t="s">
        <v>87</v>
      </c>
      <c r="C28" s="7">
        <v>4.7770000000000001</v>
      </c>
      <c r="E28" s="7" t="s">
        <v>87</v>
      </c>
      <c r="F28" s="7">
        <v>3.2080000000000002</v>
      </c>
      <c r="G28" s="8">
        <v>2.1120000000000001</v>
      </c>
    </row>
    <row r="29" spans="2:7" x14ac:dyDescent="0.25">
      <c r="B29" s="6" t="s">
        <v>88</v>
      </c>
      <c r="C29" s="7">
        <v>0.79600000000000004</v>
      </c>
      <c r="E29" s="7" t="s">
        <v>88</v>
      </c>
      <c r="F29" s="7">
        <v>0.53500000000000003</v>
      </c>
      <c r="G29" s="8">
        <v>0.35199999999999998</v>
      </c>
    </row>
    <row r="30" spans="2:7" ht="15.75" thickBot="1" x14ac:dyDescent="0.3">
      <c r="B30" s="3"/>
      <c r="C30" s="4"/>
      <c r="D30" s="4"/>
      <c r="E30" s="4" t="s">
        <v>89</v>
      </c>
      <c r="F30" s="4">
        <v>0.53500000000000003</v>
      </c>
      <c r="G30" s="5">
        <v>0.88700000000000001</v>
      </c>
    </row>
  </sheetData>
  <mergeCells count="2">
    <mergeCell ref="B3:G3"/>
    <mergeCell ref="B18:G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F15" sqref="F15"/>
    </sheetView>
  </sheetViews>
  <sheetFormatPr defaultRowHeight="15" x14ac:dyDescent="0.25"/>
  <cols>
    <col min="2" max="2" width="15" bestFit="1" customWidth="1"/>
    <col min="3" max="3" width="11.7109375" bestFit="1" customWidth="1"/>
    <col min="4" max="6" width="6" bestFit="1" customWidth="1"/>
  </cols>
  <sheetData>
    <row r="1" spans="1:6" x14ac:dyDescent="0.25">
      <c r="A1" t="s">
        <v>2246</v>
      </c>
    </row>
    <row r="2" spans="1:6" s="29" customFormat="1" x14ac:dyDescent="0.25"/>
    <row r="3" spans="1:6" x14ac:dyDescent="0.25">
      <c r="B3" s="80" t="s">
        <v>91</v>
      </c>
      <c r="C3" s="80" t="s">
        <v>95</v>
      </c>
      <c r="D3" s="80" t="s">
        <v>96</v>
      </c>
      <c r="E3" s="80" t="s">
        <v>97</v>
      </c>
      <c r="F3" s="80" t="s">
        <v>98</v>
      </c>
    </row>
    <row r="4" spans="1:6" x14ac:dyDescent="0.25">
      <c r="B4" s="25" t="s">
        <v>90</v>
      </c>
      <c r="C4">
        <v>10.97</v>
      </c>
      <c r="D4">
        <v>0.998</v>
      </c>
      <c r="E4">
        <v>34.97</v>
      </c>
      <c r="F4">
        <v>7.0000000000000007E-2</v>
      </c>
    </row>
    <row r="5" spans="1:6" x14ac:dyDescent="0.25">
      <c r="B5" s="25" t="s">
        <v>92</v>
      </c>
      <c r="C5">
        <v>2.27</v>
      </c>
      <c r="D5">
        <v>1</v>
      </c>
      <c r="E5">
        <v>32.270000000000003</v>
      </c>
      <c r="F5">
        <v>0.03</v>
      </c>
    </row>
    <row r="6" spans="1:6" x14ac:dyDescent="0.25">
      <c r="B6" s="51" t="s">
        <v>93</v>
      </c>
      <c r="C6">
        <v>10.74</v>
      </c>
      <c r="D6">
        <v>0.99299999999999999</v>
      </c>
      <c r="E6">
        <v>34.729999999999997</v>
      </c>
      <c r="F6">
        <v>0.11</v>
      </c>
    </row>
    <row r="7" spans="1:6" x14ac:dyDescent="0.25">
      <c r="B7" s="51" t="s">
        <v>94</v>
      </c>
      <c r="C7">
        <v>1.67</v>
      </c>
      <c r="D7">
        <v>1</v>
      </c>
      <c r="E7">
        <v>35.67</v>
      </c>
      <c r="F7">
        <v>0.04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E17" sqref="E17"/>
    </sheetView>
  </sheetViews>
  <sheetFormatPr defaultRowHeight="15" x14ac:dyDescent="0.25"/>
  <cols>
    <col min="1" max="1" width="9.140625" style="1"/>
    <col min="2" max="2" width="11.5703125" style="1" bestFit="1" customWidth="1"/>
    <col min="3" max="3" width="3.28515625" style="1" bestFit="1" customWidth="1"/>
    <col min="4" max="4" width="11.5703125" style="1" bestFit="1" customWidth="1"/>
    <col min="5" max="5" width="12.7109375" style="1" bestFit="1" customWidth="1"/>
    <col min="6" max="6" width="12" style="1" bestFit="1" customWidth="1"/>
    <col min="7" max="7" width="14.28515625" style="1" bestFit="1" customWidth="1"/>
    <col min="8" max="8" width="17.42578125" style="1" bestFit="1" customWidth="1"/>
    <col min="9" max="9" width="11.7109375" style="1" bestFit="1" customWidth="1"/>
    <col min="10" max="10" width="12" style="1" bestFit="1" customWidth="1"/>
    <col min="11" max="11" width="12.7109375" bestFit="1" customWidth="1"/>
  </cols>
  <sheetData>
    <row r="1" spans="1:11" s="29" customFormat="1" x14ac:dyDescent="0.25">
      <c r="A1" s="1" t="s">
        <v>2247</v>
      </c>
      <c r="B1" s="1"/>
      <c r="C1" s="1"/>
      <c r="D1" s="1"/>
      <c r="E1" s="1"/>
      <c r="F1" s="1"/>
      <c r="G1" s="1"/>
      <c r="H1" s="1"/>
      <c r="I1" s="1"/>
      <c r="J1" s="1"/>
    </row>
    <row r="2" spans="1:11" s="29" customFormat="1" x14ac:dyDescent="0.25">
      <c r="A2" s="1"/>
      <c r="B2" s="1"/>
      <c r="C2" s="1"/>
      <c r="D2" s="1"/>
      <c r="E2" s="1"/>
      <c r="F2" s="1"/>
      <c r="G2" s="1"/>
      <c r="H2" s="1"/>
      <c r="I2" s="1"/>
      <c r="J2" s="1"/>
    </row>
    <row r="3" spans="1:11" x14ac:dyDescent="0.25">
      <c r="B3" s="81" t="s">
        <v>85</v>
      </c>
      <c r="C3" s="81"/>
      <c r="D3" s="81"/>
      <c r="E3" s="81"/>
      <c r="F3" s="81"/>
      <c r="G3" s="81"/>
      <c r="H3" s="81"/>
      <c r="I3" s="81"/>
      <c r="J3" s="81"/>
    </row>
    <row r="4" spans="1:11" x14ac:dyDescent="0.25">
      <c r="B4" s="82" t="s">
        <v>0</v>
      </c>
      <c r="C4" s="82" t="s">
        <v>1</v>
      </c>
      <c r="D4" s="82" t="s">
        <v>2</v>
      </c>
      <c r="E4" s="82" t="s">
        <v>3</v>
      </c>
      <c r="F4" s="82" t="s">
        <v>4</v>
      </c>
      <c r="G4" s="82" t="s">
        <v>5</v>
      </c>
      <c r="H4" s="82" t="s">
        <v>6</v>
      </c>
      <c r="I4" s="82" t="s">
        <v>7</v>
      </c>
      <c r="J4" s="82" t="s">
        <v>8</v>
      </c>
    </row>
    <row r="5" spans="1:11" x14ac:dyDescent="0.25">
      <c r="B5" s="1" t="s">
        <v>9</v>
      </c>
      <c r="C5" s="1" t="s">
        <v>10</v>
      </c>
      <c r="D5" s="1" t="s">
        <v>11</v>
      </c>
      <c r="E5" s="1">
        <v>0.133018841</v>
      </c>
      <c r="F5" s="1">
        <v>6.6094790541689305E-2</v>
      </c>
      <c r="G5" s="1">
        <v>0.68961041999999995</v>
      </c>
      <c r="H5" s="1">
        <v>0.34265551706681102</v>
      </c>
      <c r="I5" s="1">
        <v>0.68961041999999995</v>
      </c>
      <c r="J5" s="1">
        <v>4.41623581E-2</v>
      </c>
    </row>
    <row r="6" spans="1:11" x14ac:dyDescent="0.25">
      <c r="B6" s="1" t="s">
        <v>9</v>
      </c>
      <c r="C6" s="1" t="s">
        <v>10</v>
      </c>
      <c r="D6" s="1" t="s">
        <v>12</v>
      </c>
      <c r="E6" s="1">
        <v>0.16327378300000001</v>
      </c>
      <c r="F6" s="1">
        <v>5.0281380876031803E-2</v>
      </c>
      <c r="G6" s="1">
        <v>0.94946675000000003</v>
      </c>
      <c r="H6" s="1">
        <v>0.29239537061003501</v>
      </c>
      <c r="I6" s="1">
        <v>0.94946675000000003</v>
      </c>
      <c r="J6" s="1">
        <v>1.1654578E-3</v>
      </c>
      <c r="K6" s="29"/>
    </row>
    <row r="7" spans="1:11" x14ac:dyDescent="0.25">
      <c r="B7" s="1" t="s">
        <v>9</v>
      </c>
      <c r="C7" s="1" t="s">
        <v>10</v>
      </c>
      <c r="D7" s="1" t="s">
        <v>13</v>
      </c>
      <c r="E7" s="1">
        <v>0.20293762500000001</v>
      </c>
      <c r="F7" s="1">
        <v>8.3481362982848403E-2</v>
      </c>
      <c r="G7" s="1">
        <v>1.01447646</v>
      </c>
      <c r="H7" s="1">
        <v>0.41731981177203098</v>
      </c>
      <c r="I7" s="1">
        <v>1.01447646</v>
      </c>
      <c r="J7" s="1">
        <v>1.5059986900000001E-2</v>
      </c>
    </row>
    <row r="8" spans="1:11" x14ac:dyDescent="0.25">
      <c r="B8" s="1" t="s">
        <v>9</v>
      </c>
      <c r="C8" s="1" t="s">
        <v>10</v>
      </c>
      <c r="D8" s="1" t="s">
        <v>14</v>
      </c>
      <c r="E8" s="1">
        <v>0.119846044</v>
      </c>
      <c r="F8" s="1">
        <v>7.0989786618100001E-2</v>
      </c>
      <c r="G8" s="1">
        <v>0.56214500000000001</v>
      </c>
      <c r="H8" s="1">
        <v>0.23298199592756599</v>
      </c>
      <c r="I8" s="1">
        <v>0.56214500000000001</v>
      </c>
      <c r="J8" s="1">
        <v>1.5829380000000001E-2</v>
      </c>
      <c r="K8" s="29"/>
    </row>
    <row r="9" spans="1:11" x14ac:dyDescent="0.25">
      <c r="B9" s="1" t="s">
        <v>9</v>
      </c>
      <c r="C9" s="1" t="s">
        <v>10</v>
      </c>
      <c r="D9" s="1" t="s">
        <v>15</v>
      </c>
      <c r="E9" s="1">
        <v>1.1822335999999999E-2</v>
      </c>
      <c r="F9" s="1">
        <v>0.111260585799265</v>
      </c>
      <c r="G9" s="1">
        <v>6.1877960000000003E-2</v>
      </c>
      <c r="H9" s="1">
        <v>0.58234243186449497</v>
      </c>
      <c r="I9" s="1">
        <v>6.1877960000000003E-2</v>
      </c>
      <c r="J9" s="1">
        <v>0.91537759460000001</v>
      </c>
      <c r="K9" s="29"/>
    </row>
    <row r="10" spans="1:11" x14ac:dyDescent="0.25">
      <c r="B10" s="1" t="s">
        <v>16</v>
      </c>
      <c r="C10" s="1" t="s">
        <v>10</v>
      </c>
      <c r="D10" s="1" t="s">
        <v>17</v>
      </c>
      <c r="E10" s="1">
        <v>0.121456862</v>
      </c>
      <c r="F10" s="1">
        <v>3.3035643853905901E-2</v>
      </c>
      <c r="G10" s="1">
        <v>0.83243643</v>
      </c>
      <c r="H10" s="1">
        <v>0.22641862221978901</v>
      </c>
      <c r="I10" s="1">
        <v>0.83243644000000006</v>
      </c>
      <c r="J10" s="1">
        <v>2.3641889999999999E-4</v>
      </c>
      <c r="K10" s="29"/>
    </row>
    <row r="11" spans="1:11" x14ac:dyDescent="0.25">
      <c r="B11" s="1" t="s">
        <v>16</v>
      </c>
      <c r="C11" s="1" t="s">
        <v>10</v>
      </c>
      <c r="D11" s="1" t="s">
        <v>11</v>
      </c>
      <c r="E11" s="1">
        <v>8.0460280999999995E-2</v>
      </c>
      <c r="F11" s="1">
        <v>8.1748060991154795E-2</v>
      </c>
      <c r="G11" s="1">
        <v>0.41712948999999999</v>
      </c>
      <c r="H11" s="1">
        <v>0.42380707696076902</v>
      </c>
      <c r="I11" s="1">
        <v>0.41712948999999999</v>
      </c>
      <c r="J11" s="1">
        <v>0.32499409750000002</v>
      </c>
      <c r="K11" s="29"/>
    </row>
    <row r="12" spans="1:11" x14ac:dyDescent="0.25">
      <c r="B12" s="1" t="s">
        <v>16</v>
      </c>
      <c r="C12" s="1" t="s">
        <v>10</v>
      </c>
      <c r="D12" s="1" t="s">
        <v>13</v>
      </c>
      <c r="E12" s="1">
        <v>-1.1392652E-2</v>
      </c>
      <c r="F12" s="1">
        <v>0.112698490450251</v>
      </c>
      <c r="G12" s="1">
        <v>-5.6950849999999997E-2</v>
      </c>
      <c r="H12" s="1">
        <v>0.563375009341328</v>
      </c>
      <c r="I12" s="1">
        <v>-5.6950849999999997E-2</v>
      </c>
      <c r="J12" s="1">
        <v>0.91947928940000001</v>
      </c>
      <c r="K12" s="29"/>
    </row>
    <row r="13" spans="1:11" x14ac:dyDescent="0.25">
      <c r="B13" s="1" t="s">
        <v>16</v>
      </c>
      <c r="C13" s="1" t="s">
        <v>10</v>
      </c>
      <c r="D13" s="1" t="s">
        <v>14</v>
      </c>
      <c r="E13" s="1">
        <v>0.11931113</v>
      </c>
      <c r="F13" s="1">
        <v>6.9787823515110495E-2</v>
      </c>
      <c r="G13" s="1">
        <v>0.55963560000000001</v>
      </c>
      <c r="H13" s="1">
        <v>0.22734415879829201</v>
      </c>
      <c r="I13" s="1">
        <v>0.55963560000000001</v>
      </c>
      <c r="J13" s="1">
        <v>1.3831E-2</v>
      </c>
      <c r="K13" s="29"/>
    </row>
    <row r="14" spans="1:11" x14ac:dyDescent="0.25">
      <c r="B14" s="1" t="s">
        <v>16</v>
      </c>
      <c r="C14" s="1" t="s">
        <v>10</v>
      </c>
      <c r="D14" s="1" t="s">
        <v>15</v>
      </c>
      <c r="E14" s="1">
        <v>0.17922770800000001</v>
      </c>
      <c r="F14" s="1">
        <v>8.8183918378210199E-2</v>
      </c>
      <c r="G14" s="1">
        <v>0.93808320000000001</v>
      </c>
      <c r="H14" s="1">
        <v>0.46155843022427601</v>
      </c>
      <c r="I14" s="1">
        <v>0.93808320000000001</v>
      </c>
      <c r="J14" s="1">
        <v>4.2110066699999997E-2</v>
      </c>
      <c r="K14" s="29"/>
    </row>
    <row r="15" spans="1:11" x14ac:dyDescent="0.25">
      <c r="B15" s="1" t="s">
        <v>9</v>
      </c>
      <c r="C15" s="1" t="s">
        <v>18</v>
      </c>
      <c r="D15" s="1" t="s">
        <v>16</v>
      </c>
      <c r="E15" s="1">
        <v>0.53183976600000005</v>
      </c>
      <c r="F15" s="1">
        <v>0.49309147428746603</v>
      </c>
      <c r="G15" s="1">
        <v>0.53184012000000003</v>
      </c>
      <c r="H15" s="1">
        <v>0.49309181062956797</v>
      </c>
      <c r="I15" s="1">
        <v>0.53184012000000003</v>
      </c>
      <c r="J15" s="1">
        <v>0.2807739481</v>
      </c>
    </row>
    <row r="16" spans="1:11" x14ac:dyDescent="0.25">
      <c r="B16" s="1" t="s">
        <v>17</v>
      </c>
      <c r="C16" s="1" t="s">
        <v>18</v>
      </c>
      <c r="D16" s="1" t="s">
        <v>17</v>
      </c>
      <c r="E16" s="1">
        <v>6.5365730000000004E-3</v>
      </c>
      <c r="F16" s="1">
        <v>8.2793113633261896E-3</v>
      </c>
      <c r="G16" s="1">
        <v>0.30704957999999999</v>
      </c>
      <c r="H16" s="1">
        <v>0.38891306438038098</v>
      </c>
      <c r="I16" s="1">
        <v>0.30704957999999999</v>
      </c>
      <c r="J16" s="1">
        <v>0.429815858</v>
      </c>
    </row>
    <row r="17" spans="1:10" x14ac:dyDescent="0.25">
      <c r="B17" s="1" t="s">
        <v>13</v>
      </c>
      <c r="C17" s="1" t="s">
        <v>18</v>
      </c>
      <c r="D17" s="1" t="s">
        <v>13</v>
      </c>
      <c r="E17" s="1">
        <v>1.162368E-3</v>
      </c>
      <c r="F17" s="1">
        <v>2.16140346294246E-2</v>
      </c>
      <c r="G17" s="1">
        <v>2.9048549999999999E-2</v>
      </c>
      <c r="H17" s="1">
        <v>0.54012598616163698</v>
      </c>
      <c r="I17" s="1">
        <v>2.9048549999999999E-2</v>
      </c>
      <c r="J17" s="1">
        <v>0.95711170800000001</v>
      </c>
    </row>
    <row r="18" spans="1:10" x14ac:dyDescent="0.25">
      <c r="B18" s="1" t="s">
        <v>11</v>
      </c>
      <c r="C18" s="1" t="s">
        <v>18</v>
      </c>
      <c r="D18" s="1" t="s">
        <v>11</v>
      </c>
      <c r="E18" s="1">
        <v>1.6544249999999999E-3</v>
      </c>
      <c r="F18" s="1">
        <v>1.0738346910145601E-2</v>
      </c>
      <c r="G18" s="1">
        <v>4.446555E-2</v>
      </c>
      <c r="H18" s="1">
        <v>0.28861446358933501</v>
      </c>
      <c r="I18" s="1">
        <v>4.446555E-2</v>
      </c>
      <c r="J18" s="1">
        <v>0.87755688840000001</v>
      </c>
    </row>
    <row r="19" spans="1:10" x14ac:dyDescent="0.25">
      <c r="B19" s="1" t="s">
        <v>12</v>
      </c>
      <c r="C19" s="1" t="s">
        <v>18</v>
      </c>
      <c r="D19" s="1" t="s">
        <v>12</v>
      </c>
      <c r="E19" s="1">
        <v>2.9131650000000001E-3</v>
      </c>
      <c r="F19" s="1">
        <v>1.89880750789834E-2</v>
      </c>
      <c r="G19" s="1">
        <v>9.8512879999999997E-2</v>
      </c>
      <c r="H19" s="1">
        <v>0.64210738320071903</v>
      </c>
      <c r="I19" s="1">
        <v>9.8512879999999997E-2</v>
      </c>
      <c r="J19" s="1">
        <v>0.87806647299999996</v>
      </c>
    </row>
    <row r="20" spans="1:10" x14ac:dyDescent="0.25">
      <c r="B20" s="1" t="s">
        <v>14</v>
      </c>
      <c r="C20" s="1" t="s">
        <v>18</v>
      </c>
      <c r="D20" s="1" t="s">
        <v>14</v>
      </c>
      <c r="E20" s="1">
        <v>1.644036E-3</v>
      </c>
      <c r="F20" s="1">
        <v>7.8091687940070901E-3</v>
      </c>
      <c r="G20" s="1">
        <v>3.617107E-2</v>
      </c>
      <c r="H20" s="1">
        <v>0.17181225620617199</v>
      </c>
      <c r="I20" s="1">
        <v>3.617107E-2</v>
      </c>
      <c r="J20" s="1">
        <v>0.83325687530000003</v>
      </c>
    </row>
    <row r="21" spans="1:10" x14ac:dyDescent="0.25">
      <c r="B21" s="1" t="s">
        <v>15</v>
      </c>
      <c r="C21" s="1" t="s">
        <v>18</v>
      </c>
      <c r="D21" s="1" t="s">
        <v>15</v>
      </c>
      <c r="E21" s="1">
        <v>1.9867959999999999E-3</v>
      </c>
      <c r="F21" s="1">
        <v>1.00352165741907E-2</v>
      </c>
      <c r="G21" s="1">
        <v>5.4427919999999998E-2</v>
      </c>
      <c r="H21" s="1">
        <v>0.27491608691924702</v>
      </c>
      <c r="I21" s="1">
        <v>5.4427919999999998E-2</v>
      </c>
      <c r="J21" s="1">
        <v>0.84305886019999998</v>
      </c>
    </row>
    <row r="22" spans="1:10" x14ac:dyDescent="0.25">
      <c r="B22" s="1" t="s">
        <v>9</v>
      </c>
      <c r="C22" s="1" t="s">
        <v>18</v>
      </c>
      <c r="D22" s="1" t="s">
        <v>9</v>
      </c>
      <c r="E22" s="1">
        <v>1</v>
      </c>
      <c r="F22" s="1">
        <v>1</v>
      </c>
      <c r="G22" s="1">
        <v>1</v>
      </c>
      <c r="H22" s="1" t="s">
        <v>19</v>
      </c>
    </row>
    <row r="23" spans="1:10" x14ac:dyDescent="0.25">
      <c r="B23" s="1" t="s">
        <v>16</v>
      </c>
      <c r="C23" s="1" t="s">
        <v>18</v>
      </c>
      <c r="D23" s="1" t="s">
        <v>16</v>
      </c>
      <c r="E23" s="1">
        <v>1</v>
      </c>
      <c r="F23" s="1">
        <v>1</v>
      </c>
      <c r="G23" s="1">
        <v>1</v>
      </c>
      <c r="H23" s="1" t="s">
        <v>19</v>
      </c>
    </row>
    <row r="25" spans="1:10" s="29" customFormat="1" x14ac:dyDescent="0.25">
      <c r="A25" s="1"/>
      <c r="B25" s="83" t="s">
        <v>86</v>
      </c>
      <c r="C25" s="83"/>
      <c r="D25" s="83"/>
      <c r="E25" s="83"/>
      <c r="F25" s="83"/>
      <c r="G25" s="83"/>
      <c r="H25" s="83"/>
      <c r="I25" s="83"/>
      <c r="J25" s="83"/>
    </row>
    <row r="26" spans="1:10" x14ac:dyDescent="0.25">
      <c r="B26" s="84" t="s">
        <v>0</v>
      </c>
      <c r="C26" s="84" t="s">
        <v>1</v>
      </c>
      <c r="D26" s="84" t="s">
        <v>2</v>
      </c>
      <c r="E26" s="84" t="s">
        <v>3</v>
      </c>
      <c r="F26" s="84" t="s">
        <v>4</v>
      </c>
      <c r="G26" s="84" t="s">
        <v>5</v>
      </c>
      <c r="H26" s="84" t="s">
        <v>6</v>
      </c>
      <c r="I26" s="84" t="s">
        <v>7</v>
      </c>
      <c r="J26" s="84" t="s">
        <v>8</v>
      </c>
    </row>
    <row r="27" spans="1:10" x14ac:dyDescent="0.25">
      <c r="B27" s="1" t="s">
        <v>9</v>
      </c>
      <c r="C27" s="1" t="s">
        <v>10</v>
      </c>
      <c r="D27" s="1" t="s">
        <v>17</v>
      </c>
      <c r="E27" s="1">
        <v>0.1924549961</v>
      </c>
      <c r="F27" s="1">
        <v>1.8210386978565699E-2</v>
      </c>
      <c r="G27" s="1">
        <v>0.95729319999999996</v>
      </c>
      <c r="H27" s="1">
        <v>9.0580554145495706E-2</v>
      </c>
      <c r="I27" s="1">
        <v>0.95729319000000002</v>
      </c>
      <c r="J27" s="63">
        <v>4.1747390000000001E-26</v>
      </c>
    </row>
    <row r="28" spans="1:10" x14ac:dyDescent="0.25">
      <c r="B28" s="1" t="s">
        <v>9</v>
      </c>
      <c r="C28" s="1" t="s">
        <v>10</v>
      </c>
      <c r="D28" s="1" t="s">
        <v>11</v>
      </c>
      <c r="E28" s="1">
        <v>0.19744911640000001</v>
      </c>
      <c r="F28" s="1">
        <v>1.9056973527534101E-2</v>
      </c>
      <c r="G28" s="1">
        <v>0.99450369000000005</v>
      </c>
      <c r="H28" s="1">
        <v>9.5985394325871998E-2</v>
      </c>
      <c r="I28" s="1">
        <v>0.99450368</v>
      </c>
      <c r="J28" s="63">
        <v>3.7307950000000001E-25</v>
      </c>
    </row>
    <row r="29" spans="1:10" x14ac:dyDescent="0.25">
      <c r="B29" s="1" t="s">
        <v>9</v>
      </c>
      <c r="C29" s="1" t="s">
        <v>10</v>
      </c>
      <c r="D29" s="1" t="s">
        <v>12</v>
      </c>
      <c r="E29" s="1">
        <v>0.1901075059</v>
      </c>
      <c r="F29" s="1">
        <v>2.5211387013034801E-2</v>
      </c>
      <c r="G29" s="1">
        <v>0.90405782000000001</v>
      </c>
      <c r="H29" s="1">
        <v>0.119892969688315</v>
      </c>
      <c r="I29" s="1">
        <v>0.90405771000000001</v>
      </c>
      <c r="J29" s="63">
        <v>4.6802450000000001E-14</v>
      </c>
    </row>
    <row r="30" spans="1:10" x14ac:dyDescent="0.25">
      <c r="B30" s="1" t="s">
        <v>9</v>
      </c>
      <c r="C30" s="1" t="s">
        <v>10</v>
      </c>
      <c r="D30" s="1" t="s">
        <v>14</v>
      </c>
      <c r="E30" s="1">
        <v>0.11647024609999999</v>
      </c>
      <c r="F30" s="1">
        <v>8.7489631004866106E-2</v>
      </c>
      <c r="G30" s="1">
        <v>0.51290815000000001</v>
      </c>
      <c r="H30" s="1">
        <v>0.38528490873376398</v>
      </c>
      <c r="I30" s="1">
        <v>0.51290815999999995</v>
      </c>
      <c r="J30" s="63">
        <v>0.18310799999999999</v>
      </c>
    </row>
    <row r="31" spans="1:10" x14ac:dyDescent="0.25">
      <c r="B31" s="1" t="s">
        <v>9</v>
      </c>
      <c r="C31" s="1" t="s">
        <v>10</v>
      </c>
      <c r="D31" s="1" t="s">
        <v>15</v>
      </c>
      <c r="E31" s="1">
        <v>0.1489274723</v>
      </c>
      <c r="F31" s="1">
        <v>7.1223598368574503E-2</v>
      </c>
      <c r="G31" s="1">
        <v>0.57520638999999996</v>
      </c>
      <c r="H31" s="1">
        <v>0.275088674779914</v>
      </c>
      <c r="I31" s="1">
        <v>0.57520638999999996</v>
      </c>
      <c r="J31" s="63">
        <v>3.6529409999999998E-2</v>
      </c>
    </row>
    <row r="32" spans="1:10" x14ac:dyDescent="0.25">
      <c r="B32" s="1" t="s">
        <v>16</v>
      </c>
      <c r="C32" s="1" t="s">
        <v>10</v>
      </c>
      <c r="D32" s="1" t="s">
        <v>13</v>
      </c>
      <c r="E32" s="1">
        <v>0.184059005</v>
      </c>
      <c r="F32" s="1">
        <v>4.9757385461672403E-2</v>
      </c>
      <c r="G32" s="1">
        <v>0.95353348000000004</v>
      </c>
      <c r="H32" s="1">
        <v>0.257772598913319</v>
      </c>
      <c r="I32" s="1">
        <v>0.95353332999999996</v>
      </c>
      <c r="J32" s="63">
        <v>2.163403E-4</v>
      </c>
    </row>
    <row r="33" spans="2:10" x14ac:dyDescent="0.25">
      <c r="B33" s="1" t="s">
        <v>16</v>
      </c>
      <c r="C33" s="1" t="s">
        <v>10</v>
      </c>
      <c r="D33" s="1" t="s">
        <v>14</v>
      </c>
      <c r="E33" s="1">
        <v>0.1343514572</v>
      </c>
      <c r="F33" s="1">
        <v>7.6743701387685007E-2</v>
      </c>
      <c r="G33" s="1">
        <v>0.59165310000000004</v>
      </c>
      <c r="H33" s="1">
        <v>0.23796229921422499</v>
      </c>
      <c r="I33" s="1">
        <v>0.59165312000000003</v>
      </c>
      <c r="J33" s="63">
        <v>1.290678E-2</v>
      </c>
    </row>
    <row r="34" spans="2:10" x14ac:dyDescent="0.25">
      <c r="B34" s="1" t="s">
        <v>16</v>
      </c>
      <c r="C34" s="1" t="s">
        <v>10</v>
      </c>
      <c r="D34" s="1" t="s">
        <v>15</v>
      </c>
      <c r="E34" s="1">
        <v>0.1148449092</v>
      </c>
      <c r="F34" s="1">
        <v>5.9959570176860703E-2</v>
      </c>
      <c r="G34" s="1">
        <v>0.44356778000000002</v>
      </c>
      <c r="H34" s="1">
        <v>0.231583347438926</v>
      </c>
      <c r="I34" s="1">
        <v>0.44356778000000002</v>
      </c>
      <c r="J34" s="63">
        <v>5.5445019999999998E-2</v>
      </c>
    </row>
    <row r="35" spans="2:10" x14ac:dyDescent="0.25">
      <c r="B35" s="1" t="s">
        <v>9</v>
      </c>
      <c r="C35" s="1" t="s">
        <v>18</v>
      </c>
      <c r="D35" s="1" t="s">
        <v>16</v>
      </c>
      <c r="E35" s="1">
        <v>0.67328995329999997</v>
      </c>
      <c r="F35" s="1">
        <v>0.23390638772953101</v>
      </c>
      <c r="G35" s="1">
        <v>0.67329015999999997</v>
      </c>
      <c r="H35" s="1">
        <v>0.23390658262481201</v>
      </c>
      <c r="I35" s="1">
        <v>0.67329015999999997</v>
      </c>
      <c r="J35" s="63">
        <v>3.9962319999999997E-3</v>
      </c>
    </row>
    <row r="36" spans="2:10" x14ac:dyDescent="0.25">
      <c r="B36" s="1" t="s">
        <v>13</v>
      </c>
      <c r="C36" s="1" t="s">
        <v>18</v>
      </c>
      <c r="D36" s="1" t="s">
        <v>13</v>
      </c>
      <c r="E36" s="1">
        <v>3.3822116999999998E-3</v>
      </c>
      <c r="F36" s="1">
        <v>2.19445866405353E-2</v>
      </c>
      <c r="G36" s="1">
        <v>9.0774220000000003E-2</v>
      </c>
      <c r="H36" s="1">
        <v>0.58895954940955597</v>
      </c>
      <c r="I36" s="1">
        <v>9.0774190000000005E-2</v>
      </c>
      <c r="J36" s="63">
        <v>0.87751109999999999</v>
      </c>
    </row>
    <row r="37" spans="2:10" x14ac:dyDescent="0.25">
      <c r="B37" s="1" t="s">
        <v>17</v>
      </c>
      <c r="C37" s="1" t="s">
        <v>18</v>
      </c>
      <c r="D37" s="1" t="s">
        <v>17</v>
      </c>
      <c r="E37" s="1">
        <v>3.3784762000000001E-3</v>
      </c>
      <c r="F37" s="1">
        <v>4.7895597644848301E-3</v>
      </c>
      <c r="G37" s="1">
        <v>8.3589750000000004E-2</v>
      </c>
      <c r="H37" s="1">
        <v>0.11850241232504</v>
      </c>
      <c r="I37" s="1">
        <v>8.3589750000000004E-2</v>
      </c>
      <c r="J37" s="63">
        <v>0.48057159999999999</v>
      </c>
    </row>
    <row r="38" spans="2:10" x14ac:dyDescent="0.25">
      <c r="B38" s="1" t="s">
        <v>11</v>
      </c>
      <c r="C38" s="1" t="s">
        <v>18</v>
      </c>
      <c r="D38" s="1" t="s">
        <v>11</v>
      </c>
      <c r="E38" s="1">
        <v>4.3211459999999998E-4</v>
      </c>
      <c r="F38" s="1">
        <v>6.6981459941323398E-3</v>
      </c>
      <c r="G38" s="1">
        <v>1.096243E-2</v>
      </c>
      <c r="H38" s="1">
        <v>0.16992490980518499</v>
      </c>
      <c r="I38" s="1">
        <v>1.096243E-2</v>
      </c>
      <c r="J38" s="63">
        <v>0.94856209999999996</v>
      </c>
    </row>
    <row r="39" spans="2:10" x14ac:dyDescent="0.25">
      <c r="B39" s="1" t="s">
        <v>12</v>
      </c>
      <c r="C39" s="1" t="s">
        <v>18</v>
      </c>
      <c r="D39" s="1" t="s">
        <v>12</v>
      </c>
      <c r="E39" s="1">
        <v>8.0778441999999999E-3</v>
      </c>
      <c r="F39" s="1">
        <v>1.52193785421784E-2</v>
      </c>
      <c r="G39" s="1">
        <v>0.18267971</v>
      </c>
      <c r="H39" s="1">
        <v>0.34418415761649401</v>
      </c>
      <c r="I39" s="1">
        <v>0.18267966999999999</v>
      </c>
      <c r="J39" s="63">
        <v>0.59558480000000003</v>
      </c>
    </row>
    <row r="40" spans="2:10" x14ac:dyDescent="0.25">
      <c r="B40" s="1" t="s">
        <v>14</v>
      </c>
      <c r="C40" s="1" t="s">
        <v>18</v>
      </c>
      <c r="D40" s="1" t="s">
        <v>14</v>
      </c>
      <c r="E40" s="1">
        <v>-1.1223663E-3</v>
      </c>
      <c r="F40" s="1">
        <v>5.3300345289410897E-3</v>
      </c>
      <c r="G40" s="1">
        <v>-2.1766460000000001E-2</v>
      </c>
      <c r="H40" s="1">
        <v>0.10336651227575</v>
      </c>
      <c r="I40" s="1">
        <v>-2.1766460000000001E-2</v>
      </c>
      <c r="J40" s="63">
        <v>0.83321979999999995</v>
      </c>
    </row>
    <row r="41" spans="2:10" x14ac:dyDescent="0.25">
      <c r="B41" s="1" t="s">
        <v>15</v>
      </c>
      <c r="C41" s="1" t="s">
        <v>18</v>
      </c>
      <c r="D41" s="1" t="s">
        <v>15</v>
      </c>
      <c r="E41" s="1">
        <v>8.6351091999999994E-3</v>
      </c>
      <c r="F41" s="1">
        <v>5.1358801185804196E-3</v>
      </c>
      <c r="G41" s="1">
        <v>0.12881465</v>
      </c>
      <c r="H41" s="1">
        <v>7.6614700463358595E-2</v>
      </c>
      <c r="I41" s="1">
        <v>0.12881465</v>
      </c>
      <c r="J41" s="63">
        <v>9.2698840000000005E-2</v>
      </c>
    </row>
    <row r="42" spans="2:10" x14ac:dyDescent="0.25">
      <c r="B42" s="1" t="s">
        <v>9</v>
      </c>
      <c r="C42" s="1" t="s">
        <v>18</v>
      </c>
      <c r="D42" s="1" t="s">
        <v>9</v>
      </c>
      <c r="E42" s="1">
        <v>1</v>
      </c>
      <c r="F42" s="1">
        <v>1</v>
      </c>
      <c r="G42" s="1">
        <v>1</v>
      </c>
      <c r="H42" s="1" t="s">
        <v>19</v>
      </c>
    </row>
    <row r="43" spans="2:10" x14ac:dyDescent="0.25">
      <c r="B43" s="1" t="s">
        <v>16</v>
      </c>
      <c r="C43" s="1" t="s">
        <v>18</v>
      </c>
      <c r="D43" s="1" t="s">
        <v>16</v>
      </c>
      <c r="E43" s="1">
        <v>1</v>
      </c>
      <c r="F43" s="1">
        <v>1</v>
      </c>
      <c r="G43" s="1">
        <v>1</v>
      </c>
      <c r="H43" s="1" t="s">
        <v>19</v>
      </c>
    </row>
  </sheetData>
  <mergeCells count="2">
    <mergeCell ref="B3:J3"/>
    <mergeCell ref="B25:J25"/>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1"/>
  <sheetViews>
    <sheetView workbookViewId="0">
      <selection activeCell="B13" sqref="B13"/>
    </sheetView>
  </sheetViews>
  <sheetFormatPr defaultRowHeight="15" x14ac:dyDescent="0.25"/>
  <cols>
    <col min="2" max="2" width="36.85546875" bestFit="1" customWidth="1"/>
    <col min="3" max="3" width="5" bestFit="1" customWidth="1"/>
    <col min="4" max="4" width="17.42578125" bestFit="1" customWidth="1"/>
    <col min="5" max="5" width="128.7109375" bestFit="1" customWidth="1"/>
    <col min="6" max="6" width="12" bestFit="1" customWidth="1"/>
    <col min="7" max="7" width="7" bestFit="1" customWidth="1"/>
  </cols>
  <sheetData>
    <row r="1" spans="1:7" x14ac:dyDescent="0.25">
      <c r="A1" s="85" t="s">
        <v>2248</v>
      </c>
    </row>
    <row r="3" spans="1:7" x14ac:dyDescent="0.25">
      <c r="A3" s="80" t="s">
        <v>202</v>
      </c>
      <c r="B3" s="80" t="s">
        <v>203</v>
      </c>
      <c r="C3" s="80" t="s">
        <v>204</v>
      </c>
      <c r="D3" s="80" t="s">
        <v>137</v>
      </c>
      <c r="E3" s="80" t="s">
        <v>21</v>
      </c>
      <c r="F3" s="80" t="s">
        <v>205</v>
      </c>
      <c r="G3" s="80" t="s">
        <v>82</v>
      </c>
    </row>
    <row r="4" spans="1:7" x14ac:dyDescent="0.25">
      <c r="A4" s="29">
        <v>3299</v>
      </c>
      <c r="B4" s="29">
        <v>31427789</v>
      </c>
      <c r="C4" s="29">
        <v>2019</v>
      </c>
      <c r="D4" s="29" t="s">
        <v>113</v>
      </c>
      <c r="E4" s="29" t="s">
        <v>206</v>
      </c>
      <c r="F4" s="30">
        <v>2.1320000000000001E-9</v>
      </c>
      <c r="G4" s="29">
        <v>371869</v>
      </c>
    </row>
    <row r="5" spans="1:7" x14ac:dyDescent="0.25">
      <c r="A5" s="29">
        <v>4293</v>
      </c>
      <c r="B5" s="29">
        <v>30718901</v>
      </c>
      <c r="C5" s="29">
        <v>2019</v>
      </c>
      <c r="D5" s="29" t="s">
        <v>113</v>
      </c>
      <c r="E5" s="29" t="s">
        <v>207</v>
      </c>
      <c r="F5" s="30">
        <v>5.3380000000000004E-9</v>
      </c>
      <c r="G5" s="29">
        <v>500199</v>
      </c>
    </row>
    <row r="6" spans="1:7" x14ac:dyDescent="0.25">
      <c r="A6" s="29">
        <v>3797</v>
      </c>
      <c r="B6" s="29">
        <v>29942085</v>
      </c>
      <c r="C6" s="29">
        <v>2018</v>
      </c>
      <c r="D6" s="29" t="s">
        <v>113</v>
      </c>
      <c r="E6" s="29" t="s">
        <v>208</v>
      </c>
      <c r="F6" s="30">
        <v>1.1749999999999999E-8</v>
      </c>
      <c r="G6" s="29">
        <v>357957</v>
      </c>
    </row>
    <row r="7" spans="1:7" x14ac:dyDescent="0.25">
      <c r="A7" s="29">
        <v>3301</v>
      </c>
      <c r="B7" s="29">
        <v>31427789</v>
      </c>
      <c r="C7" s="29">
        <v>2019</v>
      </c>
      <c r="D7" s="29" t="s">
        <v>113</v>
      </c>
      <c r="E7" s="29" t="s">
        <v>209</v>
      </c>
      <c r="F7" s="30">
        <v>1.5950000000000001E-8</v>
      </c>
      <c r="G7" s="29">
        <v>383771</v>
      </c>
    </row>
    <row r="8" spans="1:7" x14ac:dyDescent="0.25">
      <c r="A8" s="29">
        <v>3992</v>
      </c>
      <c r="B8" s="29">
        <v>29500382</v>
      </c>
      <c r="C8" s="29">
        <v>2018</v>
      </c>
      <c r="D8" s="29" t="s">
        <v>113</v>
      </c>
      <c r="E8" s="29" t="s">
        <v>210</v>
      </c>
      <c r="F8" s="30">
        <v>1.6149999999999999E-8</v>
      </c>
      <c r="G8" s="29">
        <v>267050</v>
      </c>
    </row>
    <row r="9" spans="1:7" x14ac:dyDescent="0.25">
      <c r="A9" s="29">
        <v>3300</v>
      </c>
      <c r="B9" s="29">
        <v>31427789</v>
      </c>
      <c r="C9" s="29">
        <v>2019</v>
      </c>
      <c r="D9" s="29" t="s">
        <v>113</v>
      </c>
      <c r="E9" s="29" t="s">
        <v>211</v>
      </c>
      <c r="F9" s="30">
        <v>6.9149999999999994E-8</v>
      </c>
      <c r="G9" s="29">
        <v>375053</v>
      </c>
    </row>
    <row r="10" spans="1:7" x14ac:dyDescent="0.25">
      <c r="A10" s="29">
        <v>3195</v>
      </c>
      <c r="B10" s="29">
        <v>31427789</v>
      </c>
      <c r="C10" s="29">
        <v>2019</v>
      </c>
      <c r="D10" s="29" t="s">
        <v>114</v>
      </c>
      <c r="E10" s="29" t="s">
        <v>212</v>
      </c>
      <c r="F10" s="30">
        <v>9.2929999999999999E-8</v>
      </c>
      <c r="G10" s="29">
        <v>332594</v>
      </c>
    </row>
    <row r="11" spans="1:7" x14ac:dyDescent="0.25">
      <c r="A11" s="29">
        <v>3285</v>
      </c>
      <c r="B11" s="29">
        <v>31427789</v>
      </c>
      <c r="C11" s="29">
        <v>2019</v>
      </c>
      <c r="D11" s="29" t="s">
        <v>113</v>
      </c>
      <c r="E11" s="29" t="s">
        <v>213</v>
      </c>
      <c r="F11" s="30">
        <v>9.4500000000000006E-8</v>
      </c>
      <c r="G11" s="29">
        <v>379907</v>
      </c>
    </row>
    <row r="12" spans="1:7" x14ac:dyDescent="0.25">
      <c r="A12" s="29">
        <v>1203</v>
      </c>
      <c r="B12" s="29">
        <v>24390342</v>
      </c>
      <c r="C12" s="29">
        <v>2014</v>
      </c>
      <c r="D12" s="29" t="s">
        <v>214</v>
      </c>
      <c r="E12" s="29" t="s">
        <v>215</v>
      </c>
      <c r="F12" s="30">
        <v>9.9E-8</v>
      </c>
      <c r="G12" s="29">
        <v>58284</v>
      </c>
    </row>
    <row r="13" spans="1:7" x14ac:dyDescent="0.25">
      <c r="A13" s="29">
        <v>4321</v>
      </c>
      <c r="B13" s="29">
        <v>30643256</v>
      </c>
      <c r="C13" s="29">
        <v>2019</v>
      </c>
      <c r="D13" s="29" t="s">
        <v>113</v>
      </c>
      <c r="E13" s="29" t="s">
        <v>216</v>
      </c>
      <c r="F13" s="30">
        <v>1.0842418932691599E-7</v>
      </c>
      <c r="G13" s="29">
        <v>523783</v>
      </c>
    </row>
    <row r="14" spans="1:7" x14ac:dyDescent="0.25">
      <c r="A14" s="29">
        <v>1204</v>
      </c>
      <c r="B14" s="29">
        <v>24390342</v>
      </c>
      <c r="C14" s="29">
        <v>2014</v>
      </c>
      <c r="D14" s="29" t="s">
        <v>214</v>
      </c>
      <c r="E14" s="29" t="s">
        <v>215</v>
      </c>
      <c r="F14" s="30">
        <v>1.6999999999999999E-7</v>
      </c>
      <c r="G14" s="29">
        <v>103638</v>
      </c>
    </row>
    <row r="15" spans="1:7" x14ac:dyDescent="0.25">
      <c r="A15" s="29">
        <v>3859</v>
      </c>
      <c r="B15" s="29">
        <v>27863252</v>
      </c>
      <c r="C15" s="29">
        <v>2016</v>
      </c>
      <c r="D15" s="29" t="s">
        <v>129</v>
      </c>
      <c r="E15" s="29" t="s">
        <v>217</v>
      </c>
      <c r="F15" s="30">
        <v>1.8911640000000001E-7</v>
      </c>
      <c r="G15" s="29">
        <v>131564</v>
      </c>
    </row>
    <row r="16" spans="1:7" x14ac:dyDescent="0.25">
      <c r="A16" s="29">
        <v>3857</v>
      </c>
      <c r="B16" s="29">
        <v>27863252</v>
      </c>
      <c r="C16" s="29">
        <v>2016</v>
      </c>
      <c r="D16" s="29" t="s">
        <v>129</v>
      </c>
      <c r="E16" s="29" t="s">
        <v>218</v>
      </c>
      <c r="F16" s="30">
        <v>2.4293249999999998E-7</v>
      </c>
      <c r="G16" s="29">
        <v>131409</v>
      </c>
    </row>
    <row r="17" spans="1:7" x14ac:dyDescent="0.25">
      <c r="A17" s="29">
        <v>3836</v>
      </c>
      <c r="B17" s="29">
        <v>27863252</v>
      </c>
      <c r="C17" s="29">
        <v>2016</v>
      </c>
      <c r="D17" s="29" t="s">
        <v>129</v>
      </c>
      <c r="E17" s="29" t="s">
        <v>219</v>
      </c>
      <c r="F17" s="30">
        <v>4.2779209999999999E-7</v>
      </c>
      <c r="G17" s="29">
        <v>131031</v>
      </c>
    </row>
    <row r="18" spans="1:7" x14ac:dyDescent="0.25">
      <c r="A18" s="29">
        <v>3841</v>
      </c>
      <c r="B18" s="29">
        <v>27863252</v>
      </c>
      <c r="C18" s="29">
        <v>2016</v>
      </c>
      <c r="D18" s="29" t="s">
        <v>129</v>
      </c>
      <c r="E18" s="29" t="s">
        <v>220</v>
      </c>
      <c r="F18" s="30">
        <v>5.1935670000000001E-7</v>
      </c>
      <c r="G18" s="29">
        <v>130875</v>
      </c>
    </row>
    <row r="19" spans="1:7" x14ac:dyDescent="0.25">
      <c r="A19" s="29">
        <v>3856</v>
      </c>
      <c r="B19" s="29">
        <v>27863252</v>
      </c>
      <c r="C19" s="29">
        <v>2016</v>
      </c>
      <c r="D19" s="29" t="s">
        <v>129</v>
      </c>
      <c r="E19" s="29" t="s">
        <v>221</v>
      </c>
      <c r="F19" s="30">
        <v>6.6267300000000002E-7</v>
      </c>
      <c r="G19" s="29">
        <v>130268</v>
      </c>
    </row>
    <row r="20" spans="1:7" x14ac:dyDescent="0.25">
      <c r="A20" s="29">
        <v>3751</v>
      </c>
      <c r="B20" s="29">
        <v>31427789</v>
      </c>
      <c r="C20" s="29">
        <v>2019</v>
      </c>
      <c r="D20" s="29" t="s">
        <v>113</v>
      </c>
      <c r="E20" s="29" t="s">
        <v>222</v>
      </c>
      <c r="F20" s="30">
        <v>7.328E-7</v>
      </c>
      <c r="G20" s="29">
        <v>126606</v>
      </c>
    </row>
    <row r="21" spans="1:7" x14ac:dyDescent="0.25">
      <c r="A21" s="29">
        <v>3868</v>
      </c>
      <c r="B21" s="29">
        <v>27863252</v>
      </c>
      <c r="C21" s="29">
        <v>2016</v>
      </c>
      <c r="D21" s="29" t="s">
        <v>129</v>
      </c>
      <c r="E21" s="29" t="s">
        <v>223</v>
      </c>
      <c r="F21" s="30">
        <v>8.5967870000000003E-7</v>
      </c>
      <c r="G21" s="29">
        <v>131969</v>
      </c>
    </row>
    <row r="22" spans="1:7" x14ac:dyDescent="0.25">
      <c r="A22" s="29">
        <v>3456</v>
      </c>
      <c r="B22" s="29">
        <v>31427789</v>
      </c>
      <c r="C22" s="29">
        <v>2019</v>
      </c>
      <c r="D22" s="29" t="s">
        <v>128</v>
      </c>
      <c r="E22" s="29" t="s">
        <v>224</v>
      </c>
      <c r="F22" s="29">
        <v>1.068E-6</v>
      </c>
      <c r="G22" s="29">
        <v>379786</v>
      </c>
    </row>
    <row r="23" spans="1:7" x14ac:dyDescent="0.25">
      <c r="A23" s="29">
        <v>4269</v>
      </c>
      <c r="B23" s="29">
        <v>30867560</v>
      </c>
      <c r="C23" s="29">
        <v>2019</v>
      </c>
      <c r="D23" s="29" t="s">
        <v>113</v>
      </c>
      <c r="E23" s="29" t="s">
        <v>225</v>
      </c>
      <c r="F23" s="29">
        <v>1.2100407608569499E-6</v>
      </c>
      <c r="G23" s="29">
        <v>270059</v>
      </c>
    </row>
    <row r="24" spans="1:7" x14ac:dyDescent="0.25">
      <c r="A24" s="29">
        <v>4011</v>
      </c>
      <c r="B24" s="29">
        <v>29662059</v>
      </c>
      <c r="C24" s="29">
        <v>2018</v>
      </c>
      <c r="D24" s="29" t="s">
        <v>113</v>
      </c>
      <c r="E24" s="29" t="s">
        <v>226</v>
      </c>
      <c r="F24" s="29">
        <v>1.2664848528539199E-6</v>
      </c>
      <c r="G24" s="29">
        <v>322580</v>
      </c>
    </row>
    <row r="25" spans="1:7" x14ac:dyDescent="0.25">
      <c r="A25" s="29">
        <v>3452</v>
      </c>
      <c r="B25" s="29">
        <v>31427789</v>
      </c>
      <c r="C25" s="29">
        <v>2019</v>
      </c>
      <c r="D25" s="29" t="s">
        <v>128</v>
      </c>
      <c r="E25" s="29" t="s">
        <v>227</v>
      </c>
      <c r="F25" s="29">
        <v>1.719E-6</v>
      </c>
      <c r="G25" s="29">
        <v>379806</v>
      </c>
    </row>
    <row r="26" spans="1:7" x14ac:dyDescent="0.25">
      <c r="A26" s="29">
        <v>3990</v>
      </c>
      <c r="B26" s="29">
        <v>29500382</v>
      </c>
      <c r="C26" s="29">
        <v>2018</v>
      </c>
      <c r="D26" s="29" t="s">
        <v>113</v>
      </c>
      <c r="E26" s="29" t="s">
        <v>228</v>
      </c>
      <c r="F26" s="29">
        <v>2.0700000000000001E-6</v>
      </c>
      <c r="G26" s="29">
        <v>380506</v>
      </c>
    </row>
    <row r="27" spans="1:7" x14ac:dyDescent="0.25">
      <c r="A27" s="29">
        <v>3230</v>
      </c>
      <c r="B27" s="29">
        <v>31427789</v>
      </c>
      <c r="C27" s="29">
        <v>2019</v>
      </c>
      <c r="D27" s="29" t="s">
        <v>113</v>
      </c>
      <c r="E27" s="29" t="s">
        <v>229</v>
      </c>
      <c r="F27" s="29">
        <v>2.7219999999999999E-6</v>
      </c>
      <c r="G27" s="29">
        <v>345148</v>
      </c>
    </row>
    <row r="28" spans="1:7" x14ac:dyDescent="0.25">
      <c r="A28" s="29">
        <v>3754</v>
      </c>
      <c r="B28" s="29">
        <v>31427789</v>
      </c>
      <c r="C28" s="29">
        <v>2019</v>
      </c>
      <c r="D28" s="29" t="s">
        <v>113</v>
      </c>
      <c r="E28" s="29" t="s">
        <v>230</v>
      </c>
      <c r="F28" s="29">
        <v>3.1219999999999999E-6</v>
      </c>
      <c r="G28" s="29">
        <v>126627</v>
      </c>
    </row>
    <row r="29" spans="1:7" x14ac:dyDescent="0.25">
      <c r="A29" s="29">
        <v>3789</v>
      </c>
      <c r="B29" s="29">
        <v>30804565</v>
      </c>
      <c r="C29" s="29">
        <v>2019</v>
      </c>
      <c r="D29" s="29" t="s">
        <v>113</v>
      </c>
      <c r="E29" s="29" t="s">
        <v>231</v>
      </c>
      <c r="F29" s="29">
        <v>3.1259999999999998E-6</v>
      </c>
      <c r="G29" s="29">
        <v>345552</v>
      </c>
    </row>
    <row r="30" spans="1:7" x14ac:dyDescent="0.25">
      <c r="A30" s="29">
        <v>4170</v>
      </c>
      <c r="B30" s="29">
        <v>29970889</v>
      </c>
      <c r="C30" s="29">
        <v>2018</v>
      </c>
      <c r="D30" s="29" t="s">
        <v>113</v>
      </c>
      <c r="E30" s="29" t="s">
        <v>232</v>
      </c>
      <c r="F30" s="29">
        <v>3.5200000000000002E-6</v>
      </c>
      <c r="G30" s="29">
        <v>487647</v>
      </c>
    </row>
    <row r="31" spans="1:7" x14ac:dyDescent="0.25">
      <c r="A31" s="29">
        <v>3891</v>
      </c>
      <c r="B31" s="29">
        <v>27863252</v>
      </c>
      <c r="C31" s="29">
        <v>2016</v>
      </c>
      <c r="D31" s="29" t="s">
        <v>129</v>
      </c>
      <c r="E31" s="29" t="s">
        <v>233</v>
      </c>
      <c r="F31" s="29">
        <v>3.5219999999999999E-6</v>
      </c>
      <c r="G31" s="29">
        <v>164454</v>
      </c>
    </row>
    <row r="32" spans="1:7" x14ac:dyDescent="0.25">
      <c r="A32" s="29">
        <v>3653</v>
      </c>
      <c r="B32" s="29">
        <v>31427789</v>
      </c>
      <c r="C32" s="29">
        <v>2019</v>
      </c>
      <c r="D32" s="29" t="s">
        <v>114</v>
      </c>
      <c r="E32" s="29" t="s">
        <v>234</v>
      </c>
      <c r="F32" s="29">
        <v>3.766E-6</v>
      </c>
      <c r="G32" s="29">
        <v>309116</v>
      </c>
    </row>
    <row r="33" spans="1:7" x14ac:dyDescent="0.25">
      <c r="A33" s="29">
        <v>4087</v>
      </c>
      <c r="B33" s="29">
        <v>29255261</v>
      </c>
      <c r="C33" s="29">
        <v>2018</v>
      </c>
      <c r="D33" s="29" t="s">
        <v>113</v>
      </c>
      <c r="E33" s="29" t="s">
        <v>235</v>
      </c>
      <c r="F33" s="29">
        <v>3.9545766707846402E-6</v>
      </c>
      <c r="G33" s="29">
        <v>329821</v>
      </c>
    </row>
    <row r="34" spans="1:7" x14ac:dyDescent="0.25">
      <c r="A34" s="29">
        <v>4226</v>
      </c>
      <c r="B34" s="29">
        <v>31015401</v>
      </c>
      <c r="C34" s="29">
        <v>2019</v>
      </c>
      <c r="D34" s="29" t="s">
        <v>236</v>
      </c>
      <c r="E34" s="29" t="s">
        <v>237</v>
      </c>
      <c r="F34" s="29">
        <v>3.9999999999999998E-6</v>
      </c>
      <c r="G34" s="29">
        <v>305582</v>
      </c>
    </row>
    <row r="35" spans="1:7" x14ac:dyDescent="0.25">
      <c r="A35" s="29">
        <v>3302</v>
      </c>
      <c r="B35" s="29">
        <v>31427789</v>
      </c>
      <c r="C35" s="29">
        <v>2019</v>
      </c>
      <c r="D35" s="29" t="s">
        <v>113</v>
      </c>
      <c r="E35" s="29" t="s">
        <v>238</v>
      </c>
      <c r="F35" s="29">
        <v>4.2590000000000002E-6</v>
      </c>
      <c r="G35" s="29">
        <v>384700</v>
      </c>
    </row>
    <row r="36" spans="1:7" x14ac:dyDescent="0.25">
      <c r="A36" s="29">
        <v>3895</v>
      </c>
      <c r="B36" s="29">
        <v>27863252</v>
      </c>
      <c r="C36" s="29">
        <v>2016</v>
      </c>
      <c r="D36" s="29" t="s">
        <v>129</v>
      </c>
      <c r="E36" s="29" t="s">
        <v>239</v>
      </c>
      <c r="F36" s="29">
        <v>4.4939999999999997E-6</v>
      </c>
      <c r="G36" s="29">
        <v>170702</v>
      </c>
    </row>
    <row r="37" spans="1:7" x14ac:dyDescent="0.25">
      <c r="A37" s="29">
        <v>3753</v>
      </c>
      <c r="B37" s="29">
        <v>31427789</v>
      </c>
      <c r="C37" s="29">
        <v>2019</v>
      </c>
      <c r="D37" s="29" t="s">
        <v>113</v>
      </c>
      <c r="E37" s="29" t="s">
        <v>240</v>
      </c>
      <c r="F37" s="29">
        <v>4.6870000000000002E-6</v>
      </c>
      <c r="G37" s="29">
        <v>126635</v>
      </c>
    </row>
    <row r="38" spans="1:7" x14ac:dyDescent="0.25">
      <c r="A38" s="29">
        <v>4302</v>
      </c>
      <c r="B38" s="29">
        <v>30664634</v>
      </c>
      <c r="C38" s="29">
        <v>2019</v>
      </c>
      <c r="D38" s="29" t="s">
        <v>128</v>
      </c>
      <c r="E38" s="29" t="s">
        <v>241</v>
      </c>
      <c r="F38" s="29">
        <v>4.6879999999999998E-6</v>
      </c>
      <c r="G38" s="29">
        <v>195068</v>
      </c>
    </row>
    <row r="39" spans="1:7" x14ac:dyDescent="0.25">
      <c r="A39" s="29">
        <v>4074</v>
      </c>
      <c r="B39" s="29">
        <v>30239722</v>
      </c>
      <c r="C39" s="29">
        <v>2018</v>
      </c>
      <c r="D39" s="29" t="s">
        <v>128</v>
      </c>
      <c r="E39" s="29" t="s">
        <v>242</v>
      </c>
      <c r="F39" s="29">
        <v>5.3730000000000001E-6</v>
      </c>
      <c r="G39" s="29">
        <v>806834</v>
      </c>
    </row>
    <row r="40" spans="1:7" x14ac:dyDescent="0.25">
      <c r="A40" s="29">
        <v>3893</v>
      </c>
      <c r="B40" s="29">
        <v>27863252</v>
      </c>
      <c r="C40" s="29">
        <v>2016</v>
      </c>
      <c r="D40" s="29" t="s">
        <v>129</v>
      </c>
      <c r="E40" s="29" t="s">
        <v>243</v>
      </c>
      <c r="F40" s="29">
        <v>5.8170000000000004E-6</v>
      </c>
      <c r="G40" s="29">
        <v>170384</v>
      </c>
    </row>
    <row r="41" spans="1:7" x14ac:dyDescent="0.25">
      <c r="A41" s="29">
        <v>3991</v>
      </c>
      <c r="B41" s="29">
        <v>29500382</v>
      </c>
      <c r="C41" s="29">
        <v>2018</v>
      </c>
      <c r="D41" s="29" t="s">
        <v>113</v>
      </c>
      <c r="E41" s="29" t="s">
        <v>244</v>
      </c>
      <c r="F41" s="29">
        <v>6.9299999999999997E-6</v>
      </c>
      <c r="G41" s="29">
        <v>265382</v>
      </c>
    </row>
    <row r="42" spans="1:7" x14ac:dyDescent="0.25">
      <c r="A42" s="29">
        <v>3795</v>
      </c>
      <c r="B42" s="29">
        <v>29942085</v>
      </c>
      <c r="C42" s="29">
        <v>2018</v>
      </c>
      <c r="D42" s="29" t="s">
        <v>113</v>
      </c>
      <c r="E42" s="29" t="s">
        <v>235</v>
      </c>
      <c r="F42" s="29">
        <v>7.8210000000000002E-6</v>
      </c>
      <c r="G42" s="29">
        <v>390278</v>
      </c>
    </row>
    <row r="43" spans="1:7" x14ac:dyDescent="0.25">
      <c r="A43" s="29">
        <v>3872</v>
      </c>
      <c r="B43" s="29">
        <v>27863252</v>
      </c>
      <c r="C43" s="29">
        <v>2016</v>
      </c>
      <c r="D43" s="29" t="s">
        <v>129</v>
      </c>
      <c r="E43" s="29" t="s">
        <v>245</v>
      </c>
      <c r="F43" s="29">
        <v>8.3000000000000002E-6</v>
      </c>
      <c r="G43" s="29">
        <v>170143</v>
      </c>
    </row>
    <row r="44" spans="1:7" x14ac:dyDescent="0.25">
      <c r="A44" s="29">
        <v>3275</v>
      </c>
      <c r="B44" s="29">
        <v>31427789</v>
      </c>
      <c r="C44" s="29">
        <v>2019</v>
      </c>
      <c r="D44" s="29" t="s">
        <v>246</v>
      </c>
      <c r="E44" s="29" t="s">
        <v>247</v>
      </c>
      <c r="F44" s="29">
        <v>9.5589999999999994E-6</v>
      </c>
      <c r="G44" s="29">
        <v>289412</v>
      </c>
    </row>
    <row r="45" spans="1:7" x14ac:dyDescent="0.25">
      <c r="A45" s="29">
        <v>3904</v>
      </c>
      <c r="B45" s="29">
        <v>27863252</v>
      </c>
      <c r="C45" s="29">
        <v>2016</v>
      </c>
      <c r="D45" s="29" t="s">
        <v>129</v>
      </c>
      <c r="E45" s="29" t="s">
        <v>248</v>
      </c>
      <c r="F45" s="29">
        <v>1.011E-5</v>
      </c>
      <c r="G45" s="29">
        <v>172435</v>
      </c>
    </row>
    <row r="46" spans="1:7" x14ac:dyDescent="0.25">
      <c r="A46" s="29">
        <v>3464</v>
      </c>
      <c r="B46" s="29">
        <v>31427789</v>
      </c>
      <c r="C46" s="29">
        <v>2019</v>
      </c>
      <c r="D46" s="29" t="s">
        <v>128</v>
      </c>
      <c r="E46" s="29" t="s">
        <v>249</v>
      </c>
      <c r="F46" s="29">
        <v>1.013E-5</v>
      </c>
      <c r="G46" s="29">
        <v>379699</v>
      </c>
    </row>
    <row r="47" spans="1:7" x14ac:dyDescent="0.25">
      <c r="A47" s="29">
        <v>3877</v>
      </c>
      <c r="B47" s="29">
        <v>27863252</v>
      </c>
      <c r="C47" s="29">
        <v>2016</v>
      </c>
      <c r="D47" s="29" t="s">
        <v>129</v>
      </c>
      <c r="E47" s="29" t="s">
        <v>250</v>
      </c>
      <c r="F47" s="29">
        <v>1.0349999999999999E-5</v>
      </c>
      <c r="G47" s="29">
        <v>169822</v>
      </c>
    </row>
    <row r="48" spans="1:7" x14ac:dyDescent="0.25">
      <c r="A48" s="29">
        <v>3412</v>
      </c>
      <c r="B48" s="29">
        <v>31427789</v>
      </c>
      <c r="C48" s="29">
        <v>2019</v>
      </c>
      <c r="D48" s="29" t="s">
        <v>148</v>
      </c>
      <c r="E48" s="29" t="s">
        <v>251</v>
      </c>
      <c r="F48" s="29">
        <v>1.079E-5</v>
      </c>
      <c r="G48" s="29">
        <v>385393</v>
      </c>
    </row>
    <row r="49" spans="1:7" x14ac:dyDescent="0.25">
      <c r="A49" s="29">
        <v>3435</v>
      </c>
      <c r="B49" s="29">
        <v>31427789</v>
      </c>
      <c r="C49" s="29">
        <v>2019</v>
      </c>
      <c r="D49" s="29" t="s">
        <v>128</v>
      </c>
      <c r="E49" s="29" t="s">
        <v>242</v>
      </c>
      <c r="F49" s="29">
        <v>1.1620000000000001E-5</v>
      </c>
      <c r="G49" s="29">
        <v>385336</v>
      </c>
    </row>
    <row r="50" spans="1:7" x14ac:dyDescent="0.25">
      <c r="A50" s="29">
        <v>3445</v>
      </c>
      <c r="B50" s="29">
        <v>31427789</v>
      </c>
      <c r="C50" s="29">
        <v>2019</v>
      </c>
      <c r="D50" s="29" t="s">
        <v>128</v>
      </c>
      <c r="E50" s="29" t="s">
        <v>252</v>
      </c>
      <c r="F50" s="29">
        <v>1.1749999999999999E-5</v>
      </c>
      <c r="G50" s="29">
        <v>379831</v>
      </c>
    </row>
    <row r="51" spans="1:7" x14ac:dyDescent="0.25">
      <c r="A51" s="29">
        <v>3284</v>
      </c>
      <c r="B51" s="29">
        <v>31427789</v>
      </c>
      <c r="C51" s="29">
        <v>2019</v>
      </c>
      <c r="D51" s="29" t="s">
        <v>113</v>
      </c>
      <c r="E51" s="29" t="s">
        <v>253</v>
      </c>
      <c r="F51" s="29">
        <v>1.2619999999999999E-5</v>
      </c>
      <c r="G51" s="29">
        <v>377179</v>
      </c>
    </row>
    <row r="52" spans="1:7" x14ac:dyDescent="0.25">
      <c r="A52" s="29">
        <v>3460</v>
      </c>
      <c r="B52" s="29">
        <v>31427789</v>
      </c>
      <c r="C52" s="29">
        <v>2019</v>
      </c>
      <c r="D52" s="29" t="s">
        <v>128</v>
      </c>
      <c r="E52" s="29" t="s">
        <v>254</v>
      </c>
      <c r="F52" s="29">
        <v>1.277E-5</v>
      </c>
      <c r="G52" s="29">
        <v>379752</v>
      </c>
    </row>
    <row r="53" spans="1:7" x14ac:dyDescent="0.25">
      <c r="A53" s="29">
        <v>3764</v>
      </c>
      <c r="B53" s="29">
        <v>31427789</v>
      </c>
      <c r="C53" s="29">
        <v>2019</v>
      </c>
      <c r="D53" s="29" t="s">
        <v>113</v>
      </c>
      <c r="E53" s="29" t="s">
        <v>255</v>
      </c>
      <c r="F53" s="29">
        <v>1.429E-5</v>
      </c>
      <c r="G53" s="29">
        <v>126639</v>
      </c>
    </row>
    <row r="54" spans="1:7" x14ac:dyDescent="0.25">
      <c r="A54" s="29">
        <v>3892</v>
      </c>
      <c r="B54" s="29">
        <v>27863252</v>
      </c>
      <c r="C54" s="29">
        <v>2016</v>
      </c>
      <c r="D54" s="29" t="s">
        <v>129</v>
      </c>
      <c r="E54" s="29" t="s">
        <v>256</v>
      </c>
      <c r="F54" s="29">
        <v>1.4769999999999999E-5</v>
      </c>
      <c r="G54" s="29">
        <v>169219</v>
      </c>
    </row>
    <row r="55" spans="1:7" x14ac:dyDescent="0.25">
      <c r="A55" s="29">
        <v>3996</v>
      </c>
      <c r="B55" s="29">
        <v>29500382</v>
      </c>
      <c r="C55" s="29">
        <v>2018</v>
      </c>
      <c r="D55" s="29" t="s">
        <v>113</v>
      </c>
      <c r="E55" s="29" t="s">
        <v>257</v>
      </c>
      <c r="F55" s="29">
        <v>1.8289999999999999E-5</v>
      </c>
      <c r="G55" s="29">
        <v>264858</v>
      </c>
    </row>
    <row r="56" spans="1:7" x14ac:dyDescent="0.25">
      <c r="A56" s="29">
        <v>4294</v>
      </c>
      <c r="B56" s="29">
        <v>30696823</v>
      </c>
      <c r="C56" s="29">
        <v>2019</v>
      </c>
      <c r="D56" s="29" t="s">
        <v>113</v>
      </c>
      <c r="E56" s="29" t="s">
        <v>258</v>
      </c>
      <c r="F56" s="29">
        <v>1.9000000000000001E-5</v>
      </c>
      <c r="G56" s="29">
        <v>449732</v>
      </c>
    </row>
    <row r="57" spans="1:7" x14ac:dyDescent="0.25">
      <c r="A57" s="29">
        <v>3212</v>
      </c>
      <c r="B57" s="29">
        <v>31427789</v>
      </c>
      <c r="C57" s="29">
        <v>2019</v>
      </c>
      <c r="D57" s="29" t="s">
        <v>246</v>
      </c>
      <c r="E57" s="29" t="s">
        <v>259</v>
      </c>
      <c r="F57" s="29">
        <v>1.91E-5</v>
      </c>
      <c r="G57" s="29">
        <v>275324</v>
      </c>
    </row>
    <row r="58" spans="1:7" x14ac:dyDescent="0.25">
      <c r="A58" s="29">
        <v>3757</v>
      </c>
      <c r="B58" s="29">
        <v>31427789</v>
      </c>
      <c r="C58" s="29">
        <v>2019</v>
      </c>
      <c r="D58" s="29" t="s">
        <v>113</v>
      </c>
      <c r="E58" s="29" t="s">
        <v>260</v>
      </c>
      <c r="F58" s="29">
        <v>2.5850000000000002E-5</v>
      </c>
      <c r="G58" s="29">
        <v>122891</v>
      </c>
    </row>
    <row r="59" spans="1:7" x14ac:dyDescent="0.25">
      <c r="A59" s="29">
        <v>3441</v>
      </c>
      <c r="B59" s="29">
        <v>31427789</v>
      </c>
      <c r="C59" s="29">
        <v>2019</v>
      </c>
      <c r="D59" s="29" t="s">
        <v>128</v>
      </c>
      <c r="E59" s="29" t="s">
        <v>261</v>
      </c>
      <c r="F59" s="29">
        <v>2.5890000000000001E-5</v>
      </c>
      <c r="G59" s="29">
        <v>379615</v>
      </c>
    </row>
    <row r="60" spans="1:7" x14ac:dyDescent="0.25">
      <c r="A60" s="29">
        <v>4274</v>
      </c>
      <c r="B60" s="29">
        <v>30846698</v>
      </c>
      <c r="C60" s="29">
        <v>2019</v>
      </c>
      <c r="D60" s="29" t="s">
        <v>113</v>
      </c>
      <c r="E60" s="29" t="s">
        <v>262</v>
      </c>
      <c r="F60" s="29">
        <v>3.0000000000000001E-5</v>
      </c>
      <c r="G60" s="29">
        <v>411934</v>
      </c>
    </row>
    <row r="61" spans="1:7" x14ac:dyDescent="0.25">
      <c r="A61" s="29">
        <v>3855</v>
      </c>
      <c r="B61" s="29">
        <v>27863252</v>
      </c>
      <c r="C61" s="29">
        <v>2016</v>
      </c>
      <c r="D61" s="29" t="s">
        <v>129</v>
      </c>
      <c r="E61" s="29" t="s">
        <v>263</v>
      </c>
      <c r="F61" s="29">
        <v>3.3859229999999998E-5</v>
      </c>
      <c r="G61" s="29">
        <v>127230</v>
      </c>
    </row>
    <row r="62" spans="1:7" x14ac:dyDescent="0.25">
      <c r="A62" s="29">
        <v>4171</v>
      </c>
      <c r="B62" s="29">
        <v>29970889</v>
      </c>
      <c r="C62" s="29">
        <v>2018</v>
      </c>
      <c r="D62" s="29" t="s">
        <v>113</v>
      </c>
      <c r="E62" s="29" t="s">
        <v>264</v>
      </c>
      <c r="F62" s="29">
        <v>3.6999999999999998E-5</v>
      </c>
      <c r="G62" s="29">
        <v>445024</v>
      </c>
    </row>
    <row r="63" spans="1:7" x14ac:dyDescent="0.25">
      <c r="A63" s="29">
        <v>3289</v>
      </c>
      <c r="B63" s="29">
        <v>31427789</v>
      </c>
      <c r="C63" s="29">
        <v>2019</v>
      </c>
      <c r="D63" s="29" t="s">
        <v>113</v>
      </c>
      <c r="E63" s="29" t="s">
        <v>265</v>
      </c>
      <c r="F63" s="29">
        <v>5.1820000000000002E-5</v>
      </c>
      <c r="G63" s="29">
        <v>376368</v>
      </c>
    </row>
    <row r="64" spans="1:7" x14ac:dyDescent="0.25">
      <c r="A64" s="29">
        <v>3457</v>
      </c>
      <c r="B64" s="29">
        <v>31427789</v>
      </c>
      <c r="C64" s="29">
        <v>2019</v>
      </c>
      <c r="D64" s="29" t="s">
        <v>128</v>
      </c>
      <c r="E64" s="29" t="s">
        <v>266</v>
      </c>
      <c r="F64" s="29">
        <v>5.7429999999999997E-5</v>
      </c>
      <c r="G64" s="29">
        <v>379783</v>
      </c>
    </row>
    <row r="65" spans="1:7" x14ac:dyDescent="0.25">
      <c r="A65" s="29">
        <v>3298</v>
      </c>
      <c r="B65" s="29">
        <v>31427789</v>
      </c>
      <c r="C65" s="29">
        <v>2019</v>
      </c>
      <c r="D65" s="29" t="s">
        <v>113</v>
      </c>
      <c r="E65" s="29" t="s">
        <v>267</v>
      </c>
      <c r="F65" s="29">
        <v>6.1489999999999996E-5</v>
      </c>
      <c r="G65" s="29">
        <v>373833</v>
      </c>
    </row>
    <row r="66" spans="1:7" x14ac:dyDescent="0.25">
      <c r="A66" s="29">
        <v>3536</v>
      </c>
      <c r="B66" s="29">
        <v>31427789</v>
      </c>
      <c r="C66" s="29">
        <v>2019</v>
      </c>
      <c r="D66" s="29" t="s">
        <v>114</v>
      </c>
      <c r="E66" s="29" t="s">
        <v>268</v>
      </c>
      <c r="F66" s="29">
        <v>6.5809999999999995E-5</v>
      </c>
      <c r="G66" s="29">
        <v>383913</v>
      </c>
    </row>
    <row r="67" spans="1:7" x14ac:dyDescent="0.25">
      <c r="A67" s="29">
        <v>3453</v>
      </c>
      <c r="B67" s="29">
        <v>31427789</v>
      </c>
      <c r="C67" s="29">
        <v>2019</v>
      </c>
      <c r="D67" s="29" t="s">
        <v>128</v>
      </c>
      <c r="E67" s="29" t="s">
        <v>269</v>
      </c>
      <c r="F67" s="29">
        <v>7.7520000000000003E-5</v>
      </c>
      <c r="G67" s="29">
        <v>379802</v>
      </c>
    </row>
    <row r="68" spans="1:7" x14ac:dyDescent="0.25">
      <c r="A68" s="29">
        <v>3187</v>
      </c>
      <c r="B68" s="29">
        <v>31427789</v>
      </c>
      <c r="C68" s="29">
        <v>2019</v>
      </c>
      <c r="D68" s="29" t="s">
        <v>148</v>
      </c>
      <c r="E68" s="29" t="s">
        <v>270</v>
      </c>
      <c r="F68" s="29">
        <v>9.1630000000000002E-5</v>
      </c>
      <c r="G68" s="29">
        <v>385748</v>
      </c>
    </row>
    <row r="69" spans="1:7" x14ac:dyDescent="0.25">
      <c r="A69" s="29">
        <v>3745</v>
      </c>
      <c r="B69" s="29">
        <v>31427789</v>
      </c>
      <c r="C69" s="29">
        <v>2019</v>
      </c>
      <c r="D69" s="29" t="s">
        <v>113</v>
      </c>
      <c r="E69" s="29" t="s">
        <v>271</v>
      </c>
      <c r="F69" s="29">
        <v>1.1909999999999999E-4</v>
      </c>
      <c r="G69" s="29">
        <v>126132</v>
      </c>
    </row>
    <row r="70" spans="1:7" x14ac:dyDescent="0.25">
      <c r="A70" s="29">
        <v>3796</v>
      </c>
      <c r="B70" s="29">
        <v>29942085</v>
      </c>
      <c r="C70" s="29">
        <v>2018</v>
      </c>
      <c r="D70" s="29" t="s">
        <v>113</v>
      </c>
      <c r="E70" s="29" t="s">
        <v>272</v>
      </c>
      <c r="F70" s="29">
        <v>1.294E-4</v>
      </c>
      <c r="G70" s="29">
        <v>381455</v>
      </c>
    </row>
    <row r="71" spans="1:7" x14ac:dyDescent="0.25">
      <c r="A71" s="29">
        <v>3752</v>
      </c>
      <c r="B71" s="29">
        <v>31427789</v>
      </c>
      <c r="C71" s="29">
        <v>2019</v>
      </c>
      <c r="D71" s="29" t="s">
        <v>113</v>
      </c>
      <c r="E71" s="29" t="s">
        <v>273</v>
      </c>
      <c r="F71" s="29">
        <v>1.3349999999999999E-4</v>
      </c>
      <c r="G71" s="29">
        <v>57017</v>
      </c>
    </row>
    <row r="72" spans="1:7" x14ac:dyDescent="0.25">
      <c r="A72" s="29">
        <v>3417</v>
      </c>
      <c r="B72" s="29">
        <v>31427789</v>
      </c>
      <c r="C72" s="29">
        <v>2019</v>
      </c>
      <c r="D72" s="29" t="s">
        <v>113</v>
      </c>
      <c r="E72" s="29" t="s">
        <v>274</v>
      </c>
      <c r="F72" s="29">
        <v>1.6320000000000001E-4</v>
      </c>
      <c r="G72" s="29">
        <v>312740</v>
      </c>
    </row>
    <row r="73" spans="1:7" x14ac:dyDescent="0.25">
      <c r="A73" s="29">
        <v>3461</v>
      </c>
      <c r="B73" s="29">
        <v>31427789</v>
      </c>
      <c r="C73" s="29">
        <v>2019</v>
      </c>
      <c r="D73" s="29" t="s">
        <v>128</v>
      </c>
      <c r="E73" s="29" t="s">
        <v>275</v>
      </c>
      <c r="F73" s="29">
        <v>1.7249999999999999E-4</v>
      </c>
      <c r="G73" s="29">
        <v>379725</v>
      </c>
    </row>
    <row r="74" spans="1:7" x14ac:dyDescent="0.25">
      <c r="A74" s="29">
        <v>4295</v>
      </c>
      <c r="B74" s="29">
        <v>30696823</v>
      </c>
      <c r="C74" s="29">
        <v>2019</v>
      </c>
      <c r="D74" s="29" t="s">
        <v>113</v>
      </c>
      <c r="E74" s="29" t="s">
        <v>276</v>
      </c>
      <c r="F74" s="29">
        <v>1.9000000000000001E-4</v>
      </c>
      <c r="G74" s="29">
        <v>403195</v>
      </c>
    </row>
    <row r="75" spans="1:7" x14ac:dyDescent="0.25">
      <c r="A75" s="29">
        <v>4216</v>
      </c>
      <c r="B75" s="29">
        <v>31015401</v>
      </c>
      <c r="C75" s="29">
        <v>2019</v>
      </c>
      <c r="D75" s="29" t="s">
        <v>236</v>
      </c>
      <c r="E75" s="29" t="s">
        <v>277</v>
      </c>
      <c r="F75" s="29">
        <v>2.1000000000000001E-4</v>
      </c>
      <c r="G75" s="29">
        <v>132367</v>
      </c>
    </row>
    <row r="76" spans="1:7" x14ac:dyDescent="0.25">
      <c r="A76" s="29">
        <v>3343</v>
      </c>
      <c r="B76" s="29">
        <v>31427789</v>
      </c>
      <c r="C76" s="29">
        <v>2019</v>
      </c>
      <c r="D76" s="29" t="s">
        <v>278</v>
      </c>
      <c r="E76" s="29" t="s">
        <v>279</v>
      </c>
      <c r="F76" s="29">
        <v>2.353E-4</v>
      </c>
      <c r="G76" s="29">
        <v>141051</v>
      </c>
    </row>
    <row r="77" spans="1:7" x14ac:dyDescent="0.25">
      <c r="A77" s="29">
        <v>4076</v>
      </c>
      <c r="B77" s="29">
        <v>30239722</v>
      </c>
      <c r="C77" s="29">
        <v>2018</v>
      </c>
      <c r="D77" s="29" t="s">
        <v>128</v>
      </c>
      <c r="E77" s="29" t="s">
        <v>280</v>
      </c>
      <c r="F77" s="29">
        <v>2.5030000000000001E-4</v>
      </c>
      <c r="G77" s="29">
        <v>434794</v>
      </c>
    </row>
    <row r="78" spans="1:7" x14ac:dyDescent="0.25">
      <c r="A78" s="29">
        <v>3389</v>
      </c>
      <c r="B78" s="29">
        <v>31427789</v>
      </c>
      <c r="C78" s="29">
        <v>2019</v>
      </c>
      <c r="D78" s="29" t="s">
        <v>281</v>
      </c>
      <c r="E78" s="29" t="s">
        <v>282</v>
      </c>
      <c r="F78" s="29">
        <v>2.5060000000000002E-4</v>
      </c>
      <c r="G78" s="29">
        <v>127735</v>
      </c>
    </row>
    <row r="79" spans="1:7" x14ac:dyDescent="0.25">
      <c r="A79" s="29">
        <v>3887</v>
      </c>
      <c r="B79" s="29">
        <v>27863252</v>
      </c>
      <c r="C79" s="29">
        <v>2016</v>
      </c>
      <c r="D79" s="29" t="s">
        <v>129</v>
      </c>
      <c r="E79" s="29" t="s">
        <v>283</v>
      </c>
      <c r="F79" s="29">
        <v>2.6860000000000002E-4</v>
      </c>
      <c r="G79" s="29">
        <v>172332</v>
      </c>
    </row>
    <row r="80" spans="1:7" x14ac:dyDescent="0.25">
      <c r="A80" s="29">
        <v>3259</v>
      </c>
      <c r="B80" s="29">
        <v>31427789</v>
      </c>
      <c r="C80" s="29">
        <v>2019</v>
      </c>
      <c r="D80" s="29" t="s">
        <v>120</v>
      </c>
      <c r="E80" s="29" t="s">
        <v>284</v>
      </c>
      <c r="F80" s="29">
        <v>2.7E-4</v>
      </c>
      <c r="G80" s="29">
        <v>385587</v>
      </c>
    </row>
    <row r="81" spans="1:7" x14ac:dyDescent="0.25">
      <c r="A81" s="29">
        <v>3388</v>
      </c>
      <c r="B81" s="29">
        <v>31427789</v>
      </c>
      <c r="C81" s="29">
        <v>2019</v>
      </c>
      <c r="D81" s="29" t="s">
        <v>281</v>
      </c>
      <c r="E81" s="29" t="s">
        <v>285</v>
      </c>
      <c r="F81" s="29">
        <v>2.8739999999999999E-4</v>
      </c>
      <c r="G81" s="29">
        <v>127932</v>
      </c>
    </row>
    <row r="82" spans="1:7" x14ac:dyDescent="0.25">
      <c r="A82" s="29">
        <v>3465</v>
      </c>
      <c r="B82" s="29">
        <v>31427789</v>
      </c>
      <c r="C82" s="29">
        <v>2019</v>
      </c>
      <c r="D82" s="29" t="s">
        <v>128</v>
      </c>
      <c r="E82" s="29" t="s">
        <v>286</v>
      </c>
      <c r="F82" s="29">
        <v>2.877E-4</v>
      </c>
      <c r="G82" s="29">
        <v>379663</v>
      </c>
    </row>
    <row r="83" spans="1:7" x14ac:dyDescent="0.25">
      <c r="A83" s="29">
        <v>3468</v>
      </c>
      <c r="B83" s="29">
        <v>31427789</v>
      </c>
      <c r="C83" s="29">
        <v>2019</v>
      </c>
      <c r="D83" s="29" t="s">
        <v>128</v>
      </c>
      <c r="E83" s="29" t="s">
        <v>287</v>
      </c>
      <c r="F83" s="29">
        <v>3.0860000000000002E-4</v>
      </c>
      <c r="G83" s="29">
        <v>379600</v>
      </c>
    </row>
    <row r="84" spans="1:7" x14ac:dyDescent="0.25">
      <c r="A84" s="29">
        <v>3888</v>
      </c>
      <c r="B84" s="29">
        <v>27863252</v>
      </c>
      <c r="C84" s="29">
        <v>2016</v>
      </c>
      <c r="D84" s="29" t="s">
        <v>129</v>
      </c>
      <c r="E84" s="29" t="s">
        <v>288</v>
      </c>
      <c r="F84" s="29">
        <v>3.3520000000000002E-4</v>
      </c>
      <c r="G84" s="29">
        <v>172433</v>
      </c>
    </row>
    <row r="85" spans="1:7" x14ac:dyDescent="0.25">
      <c r="A85" s="29">
        <v>3442</v>
      </c>
      <c r="B85" s="29">
        <v>31427789</v>
      </c>
      <c r="C85" s="29">
        <v>2019</v>
      </c>
      <c r="D85" s="29" t="s">
        <v>128</v>
      </c>
      <c r="E85" s="29" t="s">
        <v>289</v>
      </c>
      <c r="F85" s="29">
        <v>3.704E-4</v>
      </c>
      <c r="G85" s="29">
        <v>379203</v>
      </c>
    </row>
    <row r="86" spans="1:7" x14ac:dyDescent="0.25">
      <c r="A86" s="29">
        <v>3602</v>
      </c>
      <c r="B86" s="29">
        <v>31427789</v>
      </c>
      <c r="C86" s="29">
        <v>2019</v>
      </c>
      <c r="D86" s="29" t="s">
        <v>132</v>
      </c>
      <c r="E86" s="29" t="s">
        <v>290</v>
      </c>
      <c r="F86" s="29">
        <v>4.1169999999999998E-4</v>
      </c>
      <c r="G86" s="29">
        <v>289307</v>
      </c>
    </row>
    <row r="87" spans="1:7" x14ac:dyDescent="0.25">
      <c r="A87" s="29">
        <v>4014</v>
      </c>
      <c r="B87" s="29">
        <v>29700475</v>
      </c>
      <c r="C87" s="29">
        <v>2018</v>
      </c>
      <c r="D87" s="29" t="s">
        <v>113</v>
      </c>
      <c r="E87" s="29" t="s">
        <v>291</v>
      </c>
      <c r="F87" s="29">
        <v>4.4000000000000002E-4</v>
      </c>
      <c r="G87" s="29">
        <v>173005</v>
      </c>
    </row>
    <row r="88" spans="1:7" x14ac:dyDescent="0.25">
      <c r="A88" s="29">
        <v>3767</v>
      </c>
      <c r="B88" s="29">
        <v>31427789</v>
      </c>
      <c r="C88" s="29">
        <v>2019</v>
      </c>
      <c r="D88" s="29" t="s">
        <v>113</v>
      </c>
      <c r="E88" s="29" t="s">
        <v>292</v>
      </c>
      <c r="F88" s="29">
        <v>4.7130000000000002E-4</v>
      </c>
      <c r="G88" s="29">
        <v>126489</v>
      </c>
    </row>
    <row r="89" spans="1:7" x14ac:dyDescent="0.25">
      <c r="A89" s="29">
        <v>4722</v>
      </c>
      <c r="B89" s="29" t="s">
        <v>293</v>
      </c>
      <c r="C89" s="29">
        <v>2019</v>
      </c>
      <c r="D89" s="29" t="s">
        <v>125</v>
      </c>
      <c r="E89" s="29" t="s">
        <v>294</v>
      </c>
      <c r="F89" s="29">
        <v>5.0500000000000002E-4</v>
      </c>
      <c r="G89" s="29">
        <v>17706</v>
      </c>
    </row>
    <row r="90" spans="1:7" x14ac:dyDescent="0.25">
      <c r="A90" s="29">
        <v>4520</v>
      </c>
      <c r="B90" s="29">
        <v>31676860</v>
      </c>
      <c r="C90" s="29">
        <v>2019</v>
      </c>
      <c r="D90" s="29" t="s">
        <v>125</v>
      </c>
      <c r="E90" s="29" t="s">
        <v>295</v>
      </c>
      <c r="F90" s="29">
        <v>5.752E-4</v>
      </c>
      <c r="G90" s="29">
        <v>19629</v>
      </c>
    </row>
    <row r="91" spans="1:7" x14ac:dyDescent="0.25">
      <c r="A91" s="29">
        <v>3491</v>
      </c>
      <c r="B91" s="29">
        <v>31427789</v>
      </c>
      <c r="C91" s="29">
        <v>2019</v>
      </c>
      <c r="D91" s="29" t="s">
        <v>120</v>
      </c>
      <c r="E91" s="29" t="s">
        <v>296</v>
      </c>
      <c r="F91" s="29">
        <v>6.0229999999999995E-4</v>
      </c>
      <c r="G91" s="29">
        <v>319477</v>
      </c>
    </row>
    <row r="92" spans="1:7" x14ac:dyDescent="0.25">
      <c r="A92" s="29">
        <v>3282</v>
      </c>
      <c r="B92" s="29">
        <v>31427789</v>
      </c>
      <c r="C92" s="29">
        <v>2019</v>
      </c>
      <c r="D92" s="29" t="s">
        <v>281</v>
      </c>
      <c r="E92" s="29" t="s">
        <v>297</v>
      </c>
      <c r="F92" s="29">
        <v>6.1470000000000003E-4</v>
      </c>
      <c r="G92" s="29">
        <v>380062</v>
      </c>
    </row>
    <row r="93" spans="1:7" x14ac:dyDescent="0.25">
      <c r="A93" s="29">
        <v>3737</v>
      </c>
      <c r="B93" s="29">
        <v>31427789</v>
      </c>
      <c r="C93" s="29">
        <v>2019</v>
      </c>
      <c r="D93" s="29" t="s">
        <v>113</v>
      </c>
      <c r="E93" s="29" t="s">
        <v>298</v>
      </c>
      <c r="F93" s="29">
        <v>6.3560000000000005E-4</v>
      </c>
      <c r="G93" s="29">
        <v>126458</v>
      </c>
    </row>
    <row r="94" spans="1:7" x14ac:dyDescent="0.25">
      <c r="A94" s="29">
        <v>45</v>
      </c>
      <c r="B94" s="29">
        <v>28194004</v>
      </c>
      <c r="C94" s="29">
        <v>2018</v>
      </c>
      <c r="D94" s="29" t="s">
        <v>113</v>
      </c>
      <c r="E94" s="29" t="s">
        <v>299</v>
      </c>
      <c r="F94" s="29">
        <v>6.4568399999999999E-4</v>
      </c>
      <c r="G94" s="29">
        <v>108976</v>
      </c>
    </row>
    <row r="95" spans="1:7" x14ac:dyDescent="0.25">
      <c r="A95" s="29">
        <v>4066</v>
      </c>
      <c r="B95" s="29">
        <v>30038396</v>
      </c>
      <c r="C95" s="29">
        <v>2018</v>
      </c>
      <c r="D95" s="29" t="s">
        <v>114</v>
      </c>
      <c r="E95" s="29" t="s">
        <v>300</v>
      </c>
      <c r="F95" s="29">
        <v>6.8400000000000004E-4</v>
      </c>
      <c r="G95" s="29">
        <v>766345</v>
      </c>
    </row>
    <row r="96" spans="1:7" x14ac:dyDescent="0.25">
      <c r="A96" s="29">
        <v>56</v>
      </c>
      <c r="B96" s="29">
        <v>27089181</v>
      </c>
      <c r="C96" s="29">
        <v>2016</v>
      </c>
      <c r="D96" s="29" t="s">
        <v>113</v>
      </c>
      <c r="E96" s="29" t="s">
        <v>272</v>
      </c>
      <c r="F96" s="29">
        <v>7.2920000000000005E-4</v>
      </c>
      <c r="G96" s="29">
        <v>161460</v>
      </c>
    </row>
    <row r="97" spans="1:7" x14ac:dyDescent="0.25">
      <c r="A97" s="29">
        <v>3995</v>
      </c>
      <c r="B97" s="29">
        <v>29500382</v>
      </c>
      <c r="C97" s="29">
        <v>2018</v>
      </c>
      <c r="D97" s="29" t="s">
        <v>113</v>
      </c>
      <c r="E97" s="29" t="s">
        <v>301</v>
      </c>
      <c r="F97" s="29">
        <v>7.5239999999999997E-4</v>
      </c>
      <c r="G97" s="29">
        <v>266208</v>
      </c>
    </row>
    <row r="98" spans="1:7" x14ac:dyDescent="0.25">
      <c r="A98" s="29">
        <v>3304</v>
      </c>
      <c r="B98" s="29">
        <v>31427789</v>
      </c>
      <c r="C98" s="29">
        <v>2019</v>
      </c>
      <c r="D98" s="29" t="s">
        <v>278</v>
      </c>
      <c r="E98" s="29" t="s">
        <v>302</v>
      </c>
      <c r="F98" s="29">
        <v>7.5359999999999999E-4</v>
      </c>
      <c r="G98" s="29">
        <v>339614</v>
      </c>
    </row>
    <row r="99" spans="1:7" x14ac:dyDescent="0.25">
      <c r="A99" s="29">
        <v>3409</v>
      </c>
      <c r="B99" s="29">
        <v>31427789</v>
      </c>
      <c r="C99" s="29">
        <v>2019</v>
      </c>
      <c r="D99" s="29" t="s">
        <v>114</v>
      </c>
      <c r="E99" s="29" t="s">
        <v>303</v>
      </c>
      <c r="F99" s="29">
        <v>8.208E-4</v>
      </c>
      <c r="G99" s="29">
        <v>318526</v>
      </c>
    </row>
    <row r="100" spans="1:7" x14ac:dyDescent="0.25">
      <c r="A100" s="29">
        <v>4621</v>
      </c>
      <c r="B100" s="29">
        <v>31676860</v>
      </c>
      <c r="C100" s="29">
        <v>2019</v>
      </c>
      <c r="D100" s="29" t="s">
        <v>125</v>
      </c>
      <c r="E100" s="29" t="s">
        <v>295</v>
      </c>
      <c r="F100" s="29">
        <v>9.1940000000000001E-4</v>
      </c>
      <c r="G100" s="29">
        <v>21821</v>
      </c>
    </row>
    <row r="101" spans="1:7" x14ac:dyDescent="0.25">
      <c r="A101" s="29">
        <v>3681</v>
      </c>
      <c r="B101" s="29">
        <v>31427789</v>
      </c>
      <c r="C101" s="29">
        <v>2019</v>
      </c>
      <c r="D101" s="29" t="s">
        <v>115</v>
      </c>
      <c r="E101" s="29" t="s">
        <v>304</v>
      </c>
      <c r="F101" s="29">
        <v>9.2250000000000003E-4</v>
      </c>
      <c r="G101" s="29">
        <v>300791</v>
      </c>
    </row>
    <row r="102" spans="1:7" x14ac:dyDescent="0.25">
      <c r="A102" s="29">
        <v>3267</v>
      </c>
      <c r="B102" s="29">
        <v>31427789</v>
      </c>
      <c r="C102" s="29">
        <v>2019</v>
      </c>
      <c r="D102" s="29" t="s">
        <v>113</v>
      </c>
      <c r="E102" s="29" t="s">
        <v>305</v>
      </c>
      <c r="F102" s="29">
        <v>1.021E-3</v>
      </c>
      <c r="G102" s="29">
        <v>197613</v>
      </c>
    </row>
    <row r="103" spans="1:7" x14ac:dyDescent="0.25">
      <c r="A103" s="29">
        <v>3772</v>
      </c>
      <c r="B103" s="29">
        <v>31427789</v>
      </c>
      <c r="C103" s="29">
        <v>2019</v>
      </c>
      <c r="D103" s="29" t="s">
        <v>113</v>
      </c>
      <c r="E103" s="29" t="s">
        <v>306</v>
      </c>
      <c r="F103" s="29">
        <v>1.0399999999999999E-3</v>
      </c>
      <c r="G103" s="29">
        <v>126540</v>
      </c>
    </row>
    <row r="104" spans="1:7" x14ac:dyDescent="0.25">
      <c r="A104" s="29">
        <v>4656</v>
      </c>
      <c r="B104" s="29" t="s">
        <v>307</v>
      </c>
      <c r="C104" s="29">
        <v>2019</v>
      </c>
      <c r="D104" s="29" t="s">
        <v>125</v>
      </c>
      <c r="E104" s="29" t="s">
        <v>308</v>
      </c>
      <c r="F104" s="29">
        <v>1.077E-3</v>
      </c>
      <c r="G104" s="29">
        <v>17706</v>
      </c>
    </row>
    <row r="105" spans="1:7" x14ac:dyDescent="0.25">
      <c r="A105" s="29">
        <v>4512</v>
      </c>
      <c r="B105" s="29">
        <v>31676860</v>
      </c>
      <c r="C105" s="29">
        <v>2019</v>
      </c>
      <c r="D105" s="29" t="s">
        <v>125</v>
      </c>
      <c r="E105" s="29" t="s">
        <v>309</v>
      </c>
      <c r="F105" s="29">
        <v>1.098E-3</v>
      </c>
      <c r="G105" s="29">
        <v>19629</v>
      </c>
    </row>
    <row r="106" spans="1:7" x14ac:dyDescent="0.25">
      <c r="A106" s="29">
        <v>3647</v>
      </c>
      <c r="B106" s="29">
        <v>31427789</v>
      </c>
      <c r="C106" s="29">
        <v>2019</v>
      </c>
      <c r="D106" s="29" t="s">
        <v>114</v>
      </c>
      <c r="E106" s="29" t="s">
        <v>310</v>
      </c>
      <c r="F106" s="29">
        <v>1.17E-3</v>
      </c>
      <c r="G106" s="29">
        <v>367939</v>
      </c>
    </row>
    <row r="107" spans="1:7" x14ac:dyDescent="0.25">
      <c r="A107" s="29">
        <v>4328</v>
      </c>
      <c r="B107" s="29">
        <v>30598549</v>
      </c>
      <c r="C107" s="29">
        <v>2018</v>
      </c>
      <c r="D107" s="29" t="s">
        <v>148</v>
      </c>
      <c r="E107" s="29" t="s">
        <v>311</v>
      </c>
      <c r="F107" s="29">
        <v>1.1999999999999999E-3</v>
      </c>
      <c r="G107" s="29">
        <v>426824</v>
      </c>
    </row>
    <row r="108" spans="1:7" x14ac:dyDescent="0.25">
      <c r="A108" s="29">
        <v>3785</v>
      </c>
      <c r="B108" s="29">
        <v>29942086</v>
      </c>
      <c r="C108" s="29">
        <v>2018</v>
      </c>
      <c r="D108" s="29" t="s">
        <v>127</v>
      </c>
      <c r="E108" s="29" t="s">
        <v>312</v>
      </c>
      <c r="F108" s="29">
        <v>1.224E-3</v>
      </c>
      <c r="G108" s="29">
        <v>269867</v>
      </c>
    </row>
    <row r="109" spans="1:7" x14ac:dyDescent="0.25">
      <c r="A109" s="29">
        <v>3249</v>
      </c>
      <c r="B109" s="29">
        <v>31427789</v>
      </c>
      <c r="C109" s="29">
        <v>2019</v>
      </c>
      <c r="D109" s="29" t="s">
        <v>120</v>
      </c>
      <c r="E109" s="29" t="s">
        <v>313</v>
      </c>
      <c r="F109" s="29">
        <v>1.256E-3</v>
      </c>
      <c r="G109" s="29">
        <v>384188</v>
      </c>
    </row>
    <row r="110" spans="1:7" x14ac:dyDescent="0.25">
      <c r="A110" s="29">
        <v>3469</v>
      </c>
      <c r="B110" s="29">
        <v>31427789</v>
      </c>
      <c r="C110" s="29">
        <v>2019</v>
      </c>
      <c r="D110" s="29" t="s">
        <v>128</v>
      </c>
      <c r="E110" s="29" t="s">
        <v>314</v>
      </c>
      <c r="F110" s="29">
        <v>1.2600000000000001E-3</v>
      </c>
      <c r="G110" s="29">
        <v>379578</v>
      </c>
    </row>
    <row r="111" spans="1:7" x14ac:dyDescent="0.25">
      <c r="A111" s="29">
        <v>4175</v>
      </c>
      <c r="B111" s="29">
        <v>30048462</v>
      </c>
      <c r="C111" s="29">
        <v>2018</v>
      </c>
      <c r="D111" s="29" t="s">
        <v>148</v>
      </c>
      <c r="E111" s="29" t="s">
        <v>315</v>
      </c>
      <c r="F111" s="29">
        <v>1.2999999999999999E-3</v>
      </c>
      <c r="G111" s="29">
        <v>394929</v>
      </c>
    </row>
    <row r="112" spans="1:7" x14ac:dyDescent="0.25">
      <c r="A112" s="29">
        <v>3657</v>
      </c>
      <c r="B112" s="29">
        <v>31427789</v>
      </c>
      <c r="C112" s="29">
        <v>2019</v>
      </c>
      <c r="D112" s="29" t="s">
        <v>113</v>
      </c>
      <c r="E112" s="29" t="s">
        <v>316</v>
      </c>
      <c r="F112" s="29">
        <v>1.372E-3</v>
      </c>
      <c r="G112" s="29">
        <v>373560</v>
      </c>
    </row>
    <row r="113" spans="1:7" x14ac:dyDescent="0.25">
      <c r="A113" s="29">
        <v>3761</v>
      </c>
      <c r="B113" s="29">
        <v>31427789</v>
      </c>
      <c r="C113" s="29">
        <v>2019</v>
      </c>
      <c r="D113" s="29" t="s">
        <v>113</v>
      </c>
      <c r="E113" s="29" t="s">
        <v>317</v>
      </c>
      <c r="F113" s="29">
        <v>1.421E-3</v>
      </c>
      <c r="G113" s="29">
        <v>126633</v>
      </c>
    </row>
    <row r="114" spans="1:7" x14ac:dyDescent="0.25">
      <c r="A114" s="29">
        <v>3288</v>
      </c>
      <c r="B114" s="29">
        <v>31427789</v>
      </c>
      <c r="C114" s="29">
        <v>2019</v>
      </c>
      <c r="D114" s="29" t="s">
        <v>113</v>
      </c>
      <c r="E114" s="29" t="s">
        <v>318</v>
      </c>
      <c r="F114" s="29">
        <v>1.493E-3</v>
      </c>
      <c r="G114" s="29">
        <v>378357</v>
      </c>
    </row>
    <row r="115" spans="1:7" x14ac:dyDescent="0.25">
      <c r="A115" s="29">
        <v>4613</v>
      </c>
      <c r="B115" s="29">
        <v>31676860</v>
      </c>
      <c r="C115" s="29">
        <v>2019</v>
      </c>
      <c r="D115" s="29" t="s">
        <v>125</v>
      </c>
      <c r="E115" s="29" t="s">
        <v>309</v>
      </c>
      <c r="F115" s="29">
        <v>1.681E-3</v>
      </c>
      <c r="G115" s="29">
        <v>21821</v>
      </c>
    </row>
    <row r="116" spans="1:7" x14ac:dyDescent="0.25">
      <c r="A116" s="29">
        <v>3849</v>
      </c>
      <c r="B116" s="29">
        <v>27863252</v>
      </c>
      <c r="C116" s="29">
        <v>2016</v>
      </c>
      <c r="D116" s="29" t="s">
        <v>129</v>
      </c>
      <c r="E116" s="29" t="s">
        <v>319</v>
      </c>
      <c r="F116" s="29">
        <v>1.873134E-3</v>
      </c>
      <c r="G116" s="29">
        <v>132570</v>
      </c>
    </row>
    <row r="117" spans="1:7" x14ac:dyDescent="0.25">
      <c r="A117" s="29">
        <v>3437</v>
      </c>
      <c r="B117" s="29">
        <v>31427789</v>
      </c>
      <c r="C117" s="29">
        <v>2019</v>
      </c>
      <c r="D117" s="29" t="s">
        <v>115</v>
      </c>
      <c r="E117" s="29" t="s">
        <v>320</v>
      </c>
      <c r="F117" s="29">
        <v>1.8929999999999999E-3</v>
      </c>
      <c r="G117" s="29">
        <v>97640</v>
      </c>
    </row>
    <row r="118" spans="1:7" x14ac:dyDescent="0.25">
      <c r="A118" s="29">
        <v>3395</v>
      </c>
      <c r="B118" s="29">
        <v>31427789</v>
      </c>
      <c r="C118" s="29">
        <v>2019</v>
      </c>
      <c r="D118" s="29" t="s">
        <v>113</v>
      </c>
      <c r="E118" s="29" t="s">
        <v>321</v>
      </c>
      <c r="F118" s="29">
        <v>1.905E-3</v>
      </c>
      <c r="G118" s="29">
        <v>126296</v>
      </c>
    </row>
    <row r="119" spans="1:7" x14ac:dyDescent="0.25">
      <c r="A119" s="29">
        <v>3413</v>
      </c>
      <c r="B119" s="29">
        <v>31427789</v>
      </c>
      <c r="C119" s="29">
        <v>2019</v>
      </c>
      <c r="D119" s="29" t="s">
        <v>127</v>
      </c>
      <c r="E119" s="29" t="s">
        <v>322</v>
      </c>
      <c r="F119" s="29">
        <v>1.9369999999999999E-3</v>
      </c>
      <c r="G119" s="29">
        <v>125935</v>
      </c>
    </row>
    <row r="120" spans="1:7" x14ac:dyDescent="0.25">
      <c r="A120" s="29">
        <v>3798</v>
      </c>
      <c r="B120" s="29">
        <v>29942085</v>
      </c>
      <c r="C120" s="29">
        <v>2018</v>
      </c>
      <c r="D120" s="29" t="s">
        <v>113</v>
      </c>
      <c r="E120" s="29" t="s">
        <v>323</v>
      </c>
      <c r="F120" s="29">
        <v>1.944E-3</v>
      </c>
      <c r="G120" s="29">
        <v>348219</v>
      </c>
    </row>
    <row r="121" spans="1:7" x14ac:dyDescent="0.25">
      <c r="A121" s="29">
        <v>55</v>
      </c>
      <c r="B121" s="29">
        <v>27089181</v>
      </c>
      <c r="C121" s="29">
        <v>2016</v>
      </c>
      <c r="D121" s="29" t="s">
        <v>113</v>
      </c>
      <c r="E121" s="29" t="s">
        <v>235</v>
      </c>
      <c r="F121" s="29">
        <v>1.9499999999999999E-3</v>
      </c>
      <c r="G121" s="29">
        <v>170911</v>
      </c>
    </row>
    <row r="122" spans="1:7" x14ac:dyDescent="0.25">
      <c r="A122" s="29">
        <v>3186</v>
      </c>
      <c r="B122" s="29">
        <v>31427789</v>
      </c>
      <c r="C122" s="29">
        <v>2019</v>
      </c>
      <c r="D122" s="29" t="s">
        <v>128</v>
      </c>
      <c r="E122" s="29" t="s">
        <v>324</v>
      </c>
      <c r="F122" s="29">
        <v>2.1350000000000002E-3</v>
      </c>
      <c r="G122" s="29">
        <v>385887</v>
      </c>
    </row>
    <row r="123" spans="1:7" x14ac:dyDescent="0.25">
      <c r="A123" s="29">
        <v>3860</v>
      </c>
      <c r="B123" s="29">
        <v>27863252</v>
      </c>
      <c r="C123" s="29">
        <v>2016</v>
      </c>
      <c r="D123" s="29" t="s">
        <v>129</v>
      </c>
      <c r="E123" s="29" t="s">
        <v>325</v>
      </c>
      <c r="F123" s="29">
        <v>2.305788E-3</v>
      </c>
      <c r="G123" s="29">
        <v>132352</v>
      </c>
    </row>
    <row r="124" spans="1:7" x14ac:dyDescent="0.25">
      <c r="A124" s="29">
        <v>3185</v>
      </c>
      <c r="B124" s="29">
        <v>31427789</v>
      </c>
      <c r="C124" s="29">
        <v>2019</v>
      </c>
      <c r="D124" s="29" t="s">
        <v>128</v>
      </c>
      <c r="E124" s="29" t="s">
        <v>326</v>
      </c>
      <c r="F124" s="29">
        <v>2.4109999999999999E-3</v>
      </c>
      <c r="G124" s="29">
        <v>385932</v>
      </c>
    </row>
    <row r="125" spans="1:7" x14ac:dyDescent="0.25">
      <c r="A125" s="29">
        <v>4</v>
      </c>
      <c r="B125" s="29">
        <v>28540026</v>
      </c>
      <c r="C125" s="29">
        <v>2017</v>
      </c>
      <c r="D125" s="29" t="s">
        <v>113</v>
      </c>
      <c r="E125" s="29" t="s">
        <v>327</v>
      </c>
      <c r="F125" s="29">
        <v>2.5929999999999998E-3</v>
      </c>
      <c r="G125" s="29">
        <v>15954</v>
      </c>
    </row>
    <row r="126" spans="1:7" x14ac:dyDescent="0.25">
      <c r="A126" s="29">
        <v>3851</v>
      </c>
      <c r="B126" s="29">
        <v>27863252</v>
      </c>
      <c r="C126" s="29">
        <v>2016</v>
      </c>
      <c r="D126" s="29" t="s">
        <v>129</v>
      </c>
      <c r="E126" s="29" t="s">
        <v>328</v>
      </c>
      <c r="F126" s="29">
        <v>2.6166290000000001E-3</v>
      </c>
      <c r="G126" s="29">
        <v>132224</v>
      </c>
    </row>
    <row r="127" spans="1:7" x14ac:dyDescent="0.25">
      <c r="A127" s="29">
        <v>3297</v>
      </c>
      <c r="B127" s="29">
        <v>31427789</v>
      </c>
      <c r="C127" s="29">
        <v>2019</v>
      </c>
      <c r="D127" s="29" t="s">
        <v>113</v>
      </c>
      <c r="E127" s="29" t="s">
        <v>329</v>
      </c>
      <c r="F127" s="29">
        <v>2.758E-3</v>
      </c>
      <c r="G127" s="29">
        <v>370017</v>
      </c>
    </row>
    <row r="128" spans="1:7" x14ac:dyDescent="0.25">
      <c r="A128" s="29">
        <v>4001</v>
      </c>
      <c r="B128" s="29">
        <v>29500382</v>
      </c>
      <c r="C128" s="29">
        <v>2018</v>
      </c>
      <c r="D128" s="29" t="s">
        <v>113</v>
      </c>
      <c r="E128" s="29" t="s">
        <v>330</v>
      </c>
      <c r="F128" s="29">
        <v>2.7829999999999999E-3</v>
      </c>
      <c r="G128" s="29">
        <v>267190</v>
      </c>
    </row>
    <row r="129" spans="1:7" x14ac:dyDescent="0.25">
      <c r="A129" s="29">
        <v>3382</v>
      </c>
      <c r="B129" s="29">
        <v>31427789</v>
      </c>
      <c r="C129" s="29">
        <v>2019</v>
      </c>
      <c r="D129" s="29" t="s">
        <v>127</v>
      </c>
      <c r="E129" s="29" t="s">
        <v>331</v>
      </c>
      <c r="F129" s="29">
        <v>3.1189999999999998E-3</v>
      </c>
      <c r="G129" s="29">
        <v>128912</v>
      </c>
    </row>
    <row r="130" spans="1:7" x14ac:dyDescent="0.25">
      <c r="A130" s="29">
        <v>3885</v>
      </c>
      <c r="B130" s="29">
        <v>27863252</v>
      </c>
      <c r="C130" s="29">
        <v>2016</v>
      </c>
      <c r="D130" s="29" t="s">
        <v>129</v>
      </c>
      <c r="E130" s="29" t="s">
        <v>332</v>
      </c>
      <c r="F130" s="29">
        <v>3.14E-3</v>
      </c>
      <c r="G130" s="29">
        <v>171748</v>
      </c>
    </row>
    <row r="131" spans="1:7" x14ac:dyDescent="0.25">
      <c r="A131" s="29">
        <v>3794</v>
      </c>
      <c r="B131" s="29">
        <v>30804565</v>
      </c>
      <c r="C131" s="29">
        <v>2019</v>
      </c>
      <c r="D131" s="29" t="s">
        <v>113</v>
      </c>
      <c r="E131" s="29" t="s">
        <v>333</v>
      </c>
      <c r="F131" s="29">
        <v>3.173E-3</v>
      </c>
      <c r="G131" s="29">
        <v>359916</v>
      </c>
    </row>
    <row r="132" spans="1:7" x14ac:dyDescent="0.25">
      <c r="A132" s="29">
        <v>3852</v>
      </c>
      <c r="B132" s="29">
        <v>27863252</v>
      </c>
      <c r="C132" s="29">
        <v>2016</v>
      </c>
      <c r="D132" s="29" t="s">
        <v>129</v>
      </c>
      <c r="E132" s="29" t="s">
        <v>334</v>
      </c>
      <c r="F132" s="29">
        <v>3.238847E-3</v>
      </c>
      <c r="G132" s="29">
        <v>132353</v>
      </c>
    </row>
    <row r="133" spans="1:7" x14ac:dyDescent="0.25">
      <c r="A133" s="29">
        <v>3217</v>
      </c>
      <c r="B133" s="29">
        <v>31427789</v>
      </c>
      <c r="C133" s="29">
        <v>2019</v>
      </c>
      <c r="D133" s="29" t="s">
        <v>246</v>
      </c>
      <c r="E133" s="29" t="s">
        <v>335</v>
      </c>
      <c r="F133" s="29">
        <v>3.2650000000000001E-3</v>
      </c>
      <c r="G133" s="29">
        <v>350364</v>
      </c>
    </row>
    <row r="134" spans="1:7" x14ac:dyDescent="0.25">
      <c r="A134" s="29">
        <v>4533</v>
      </c>
      <c r="B134" s="29">
        <v>31676860</v>
      </c>
      <c r="C134" s="29">
        <v>2019</v>
      </c>
      <c r="D134" s="29" t="s">
        <v>125</v>
      </c>
      <c r="E134" s="29" t="s">
        <v>336</v>
      </c>
      <c r="F134" s="29">
        <v>3.32E-3</v>
      </c>
      <c r="G134" s="29">
        <v>19629</v>
      </c>
    </row>
    <row r="135" spans="1:7" x14ac:dyDescent="0.25">
      <c r="A135" s="29">
        <v>3896</v>
      </c>
      <c r="B135" s="29">
        <v>27863252</v>
      </c>
      <c r="C135" s="29">
        <v>2016</v>
      </c>
      <c r="D135" s="29" t="s">
        <v>129</v>
      </c>
      <c r="E135" s="29" t="s">
        <v>337</v>
      </c>
      <c r="F135" s="29">
        <v>3.4120000000000001E-3</v>
      </c>
      <c r="G135" s="29">
        <v>171542</v>
      </c>
    </row>
    <row r="136" spans="1:7" x14ac:dyDescent="0.25">
      <c r="A136" s="29">
        <v>3429</v>
      </c>
      <c r="B136" s="29">
        <v>31427789</v>
      </c>
      <c r="C136" s="29">
        <v>2019</v>
      </c>
      <c r="D136" s="29" t="s">
        <v>127</v>
      </c>
      <c r="E136" s="29" t="s">
        <v>338</v>
      </c>
      <c r="F136" s="29">
        <v>3.6319999999999998E-3</v>
      </c>
      <c r="G136" s="29">
        <v>87471</v>
      </c>
    </row>
    <row r="137" spans="1:7" x14ac:dyDescent="0.25">
      <c r="A137" s="29">
        <v>4272</v>
      </c>
      <c r="B137" s="29">
        <v>30846698</v>
      </c>
      <c r="C137" s="29">
        <v>2019</v>
      </c>
      <c r="D137" s="29" t="s">
        <v>113</v>
      </c>
      <c r="E137" s="29" t="s">
        <v>339</v>
      </c>
      <c r="F137" s="29">
        <v>3.8E-3</v>
      </c>
      <c r="G137" s="29">
        <v>446118</v>
      </c>
    </row>
    <row r="138" spans="1:7" x14ac:dyDescent="0.25">
      <c r="A138" s="29">
        <v>3579</v>
      </c>
      <c r="B138" s="29">
        <v>31427789</v>
      </c>
      <c r="C138" s="29">
        <v>2019</v>
      </c>
      <c r="D138" s="29" t="s">
        <v>281</v>
      </c>
      <c r="E138" s="29" t="s">
        <v>340</v>
      </c>
      <c r="F138" s="29">
        <v>4.1770000000000002E-3</v>
      </c>
      <c r="G138" s="29">
        <v>385280</v>
      </c>
    </row>
    <row r="139" spans="1:7" x14ac:dyDescent="0.25">
      <c r="A139" s="29">
        <v>3261</v>
      </c>
      <c r="B139" s="29">
        <v>31427789</v>
      </c>
      <c r="C139" s="29">
        <v>2019</v>
      </c>
      <c r="D139" s="29" t="s">
        <v>113</v>
      </c>
      <c r="E139" s="29" t="s">
        <v>341</v>
      </c>
      <c r="F139" s="29">
        <v>4.2209999999999999E-3</v>
      </c>
      <c r="G139" s="29">
        <v>386082</v>
      </c>
    </row>
    <row r="140" spans="1:7" x14ac:dyDescent="0.25">
      <c r="A140" s="29">
        <v>3294</v>
      </c>
      <c r="B140" s="29">
        <v>31427789</v>
      </c>
      <c r="C140" s="29">
        <v>2019</v>
      </c>
      <c r="D140" s="29" t="s">
        <v>113</v>
      </c>
      <c r="E140" s="29" t="s">
        <v>342</v>
      </c>
      <c r="F140" s="29">
        <v>4.3420000000000004E-3</v>
      </c>
      <c r="G140" s="29">
        <v>380317</v>
      </c>
    </row>
    <row r="141" spans="1:7" x14ac:dyDescent="0.25">
      <c r="A141" s="29">
        <v>3760</v>
      </c>
      <c r="B141" s="29">
        <v>31427789</v>
      </c>
      <c r="C141" s="29">
        <v>2019</v>
      </c>
      <c r="D141" s="29" t="s">
        <v>113</v>
      </c>
      <c r="E141" s="29" t="s">
        <v>343</v>
      </c>
      <c r="F141" s="29">
        <v>4.5110000000000003E-3</v>
      </c>
      <c r="G141" s="29">
        <v>126203</v>
      </c>
    </row>
    <row r="142" spans="1:7" x14ac:dyDescent="0.25">
      <c r="A142" s="29">
        <v>3233</v>
      </c>
      <c r="B142" s="29">
        <v>31427789</v>
      </c>
      <c r="C142" s="29">
        <v>2019</v>
      </c>
      <c r="D142" s="29" t="s">
        <v>113</v>
      </c>
      <c r="E142" s="29" t="s">
        <v>333</v>
      </c>
      <c r="F142" s="29">
        <v>4.6090000000000002E-3</v>
      </c>
      <c r="G142" s="29">
        <v>359498</v>
      </c>
    </row>
    <row r="143" spans="1:7" x14ac:dyDescent="0.25">
      <c r="A143" s="29">
        <v>3416</v>
      </c>
      <c r="B143" s="29">
        <v>31427789</v>
      </c>
      <c r="C143" s="29">
        <v>2019</v>
      </c>
      <c r="D143" s="29" t="s">
        <v>113</v>
      </c>
      <c r="E143" s="29" t="s">
        <v>344</v>
      </c>
      <c r="F143" s="29">
        <v>4.8840000000000003E-3</v>
      </c>
      <c r="G143" s="29">
        <v>93296</v>
      </c>
    </row>
    <row r="144" spans="1:7" x14ac:dyDescent="0.25">
      <c r="A144" s="29">
        <v>3218</v>
      </c>
      <c r="B144" s="29">
        <v>31427789</v>
      </c>
      <c r="C144" s="29">
        <v>2019</v>
      </c>
      <c r="D144" s="29" t="s">
        <v>246</v>
      </c>
      <c r="E144" s="29" t="s">
        <v>345</v>
      </c>
      <c r="F144" s="29">
        <v>5.0350000000000004E-3</v>
      </c>
      <c r="G144" s="29">
        <v>304316</v>
      </c>
    </row>
    <row r="145" spans="1:7" x14ac:dyDescent="0.25">
      <c r="A145" s="29">
        <v>3200</v>
      </c>
      <c r="B145" s="29">
        <v>31427789</v>
      </c>
      <c r="C145" s="29">
        <v>2019</v>
      </c>
      <c r="D145" s="29" t="s">
        <v>114</v>
      </c>
      <c r="E145" s="29" t="s">
        <v>346</v>
      </c>
      <c r="F145" s="29">
        <v>5.2110000000000004E-3</v>
      </c>
      <c r="G145" s="29">
        <v>220728</v>
      </c>
    </row>
    <row r="146" spans="1:7" x14ac:dyDescent="0.25">
      <c r="A146" s="29">
        <v>4634</v>
      </c>
      <c r="B146" s="29">
        <v>31676860</v>
      </c>
      <c r="C146" s="29">
        <v>2019</v>
      </c>
      <c r="D146" s="29" t="s">
        <v>125</v>
      </c>
      <c r="E146" s="29" t="s">
        <v>336</v>
      </c>
      <c r="F146" s="29">
        <v>5.2789999999999998E-3</v>
      </c>
      <c r="G146" s="29">
        <v>21821</v>
      </c>
    </row>
    <row r="147" spans="1:7" x14ac:dyDescent="0.25">
      <c r="A147" s="29">
        <v>3247</v>
      </c>
      <c r="B147" s="29">
        <v>31427789</v>
      </c>
      <c r="C147" s="29">
        <v>2019</v>
      </c>
      <c r="D147" s="29" t="s">
        <v>120</v>
      </c>
      <c r="E147" s="29" t="s">
        <v>347</v>
      </c>
      <c r="F147" s="29">
        <v>5.4710000000000002E-3</v>
      </c>
      <c r="G147" s="29">
        <v>385728</v>
      </c>
    </row>
    <row r="148" spans="1:7" x14ac:dyDescent="0.25">
      <c r="A148" s="29">
        <v>15</v>
      </c>
      <c r="B148" s="29">
        <v>28439101</v>
      </c>
      <c r="C148" s="29">
        <v>2017</v>
      </c>
      <c r="D148" s="29" t="s">
        <v>113</v>
      </c>
      <c r="E148" s="29" t="s">
        <v>348</v>
      </c>
      <c r="F148" s="29">
        <v>5.9820000000000003E-3</v>
      </c>
      <c r="G148" s="29">
        <v>9223</v>
      </c>
    </row>
    <row r="149" spans="1:7" x14ac:dyDescent="0.25">
      <c r="A149" s="29">
        <v>3303</v>
      </c>
      <c r="B149" s="29">
        <v>31427789</v>
      </c>
      <c r="C149" s="29">
        <v>2019</v>
      </c>
      <c r="D149" s="29" t="s">
        <v>113</v>
      </c>
      <c r="E149" s="29" t="s">
        <v>349</v>
      </c>
      <c r="F149" s="29">
        <v>6.0239999999999998E-3</v>
      </c>
      <c r="G149" s="29">
        <v>374820</v>
      </c>
    </row>
    <row r="150" spans="1:7" x14ac:dyDescent="0.25">
      <c r="A150" s="29">
        <v>3199</v>
      </c>
      <c r="B150" s="29">
        <v>31427789</v>
      </c>
      <c r="C150" s="29">
        <v>2019</v>
      </c>
      <c r="D150" s="29" t="s">
        <v>114</v>
      </c>
      <c r="E150" s="29" t="s">
        <v>350</v>
      </c>
      <c r="F150" s="29">
        <v>6.0419999999999996E-3</v>
      </c>
      <c r="G150" s="29">
        <v>185765</v>
      </c>
    </row>
    <row r="151" spans="1:7" x14ac:dyDescent="0.25">
      <c r="A151" s="29">
        <v>3763</v>
      </c>
      <c r="B151" s="29">
        <v>31427789</v>
      </c>
      <c r="C151" s="29">
        <v>2019</v>
      </c>
      <c r="D151" s="29" t="s">
        <v>113</v>
      </c>
      <c r="E151" s="29" t="s">
        <v>351</v>
      </c>
      <c r="F151" s="29">
        <v>6.123E-3</v>
      </c>
      <c r="G151" s="29">
        <v>126384</v>
      </c>
    </row>
    <row r="152" spans="1:7" x14ac:dyDescent="0.25">
      <c r="A152" s="29">
        <v>3394</v>
      </c>
      <c r="B152" s="29">
        <v>31427789</v>
      </c>
      <c r="C152" s="29">
        <v>2019</v>
      </c>
      <c r="D152" s="29" t="s">
        <v>113</v>
      </c>
      <c r="E152" s="29" t="s">
        <v>352</v>
      </c>
      <c r="F152" s="29">
        <v>6.1549999999999999E-3</v>
      </c>
      <c r="G152" s="29">
        <v>123848</v>
      </c>
    </row>
    <row r="153" spans="1:7" x14ac:dyDescent="0.25">
      <c r="A153" s="29">
        <v>3486</v>
      </c>
      <c r="B153" s="29">
        <v>31427789</v>
      </c>
      <c r="C153" s="29">
        <v>2019</v>
      </c>
      <c r="D153" s="29" t="s">
        <v>120</v>
      </c>
      <c r="E153" s="29" t="s">
        <v>353</v>
      </c>
      <c r="F153" s="29">
        <v>6.293E-3</v>
      </c>
      <c r="G153" s="29">
        <v>372617</v>
      </c>
    </row>
    <row r="154" spans="1:7" x14ac:dyDescent="0.25">
      <c r="A154" s="29">
        <v>4075</v>
      </c>
      <c r="B154" s="29">
        <v>30239722</v>
      </c>
      <c r="C154" s="29">
        <v>2018</v>
      </c>
      <c r="D154" s="29" t="s">
        <v>128</v>
      </c>
      <c r="E154" s="29" t="s">
        <v>354</v>
      </c>
      <c r="F154" s="29">
        <v>6.3420000000000004E-3</v>
      </c>
      <c r="G154" s="29">
        <v>374756</v>
      </c>
    </row>
    <row r="155" spans="1:7" x14ac:dyDescent="0.25">
      <c r="A155" s="29">
        <v>3573</v>
      </c>
      <c r="B155" s="29">
        <v>31427789</v>
      </c>
      <c r="C155" s="29">
        <v>2019</v>
      </c>
      <c r="D155" s="29" t="s">
        <v>125</v>
      </c>
      <c r="E155" s="29" t="s">
        <v>355</v>
      </c>
      <c r="F155" s="29">
        <v>6.6270000000000001E-3</v>
      </c>
      <c r="G155" s="29">
        <v>385698</v>
      </c>
    </row>
    <row r="156" spans="1:7" x14ac:dyDescent="0.25">
      <c r="A156" s="29">
        <v>3385</v>
      </c>
      <c r="B156" s="29">
        <v>31427789</v>
      </c>
      <c r="C156" s="29">
        <v>2019</v>
      </c>
      <c r="D156" s="29" t="s">
        <v>113</v>
      </c>
      <c r="E156" s="29" t="s">
        <v>356</v>
      </c>
      <c r="F156" s="29">
        <v>6.7340000000000004E-3</v>
      </c>
      <c r="G156" s="29">
        <v>128677</v>
      </c>
    </row>
    <row r="157" spans="1:7" x14ac:dyDescent="0.25">
      <c r="A157" s="29">
        <v>3254</v>
      </c>
      <c r="B157" s="29">
        <v>31427789</v>
      </c>
      <c r="C157" s="29">
        <v>2019</v>
      </c>
      <c r="D157" s="29" t="s">
        <v>120</v>
      </c>
      <c r="E157" s="29" t="s">
        <v>357</v>
      </c>
      <c r="F157" s="29">
        <v>6.855E-3</v>
      </c>
      <c r="G157" s="29">
        <v>386322</v>
      </c>
    </row>
    <row r="158" spans="1:7" x14ac:dyDescent="0.25">
      <c r="A158" s="29">
        <v>4265</v>
      </c>
      <c r="B158" s="29">
        <v>30946743</v>
      </c>
      <c r="C158" s="29">
        <v>2019</v>
      </c>
      <c r="D158" s="29" t="s">
        <v>214</v>
      </c>
      <c r="E158" s="29" t="s">
        <v>358</v>
      </c>
      <c r="F158" s="29">
        <v>7.4079999999999997E-3</v>
      </c>
      <c r="G158" s="29">
        <v>1309</v>
      </c>
    </row>
    <row r="159" spans="1:7" x14ac:dyDescent="0.25">
      <c r="A159" s="29">
        <v>3204</v>
      </c>
      <c r="B159" s="29">
        <v>31427789</v>
      </c>
      <c r="C159" s="29">
        <v>2019</v>
      </c>
      <c r="D159" s="29" t="s">
        <v>246</v>
      </c>
      <c r="E159" s="29" t="s">
        <v>359</v>
      </c>
      <c r="F159" s="29">
        <v>8.0350000000000005E-3</v>
      </c>
      <c r="G159" s="29">
        <v>379927</v>
      </c>
    </row>
    <row r="160" spans="1:7" x14ac:dyDescent="0.25">
      <c r="A160" s="29">
        <v>4208</v>
      </c>
      <c r="B160" s="29">
        <v>31152163</v>
      </c>
      <c r="C160" s="29">
        <v>2019</v>
      </c>
      <c r="D160" s="29" t="s">
        <v>128</v>
      </c>
      <c r="E160" s="29" t="s">
        <v>360</v>
      </c>
      <c r="F160" s="29">
        <v>8.463E-3</v>
      </c>
      <c r="G160" s="29">
        <v>243031</v>
      </c>
    </row>
    <row r="161" spans="1:7" x14ac:dyDescent="0.25">
      <c r="A161" s="29">
        <v>3583</v>
      </c>
      <c r="B161" s="29">
        <v>31427789</v>
      </c>
      <c r="C161" s="29">
        <v>2019</v>
      </c>
      <c r="D161" s="29" t="s">
        <v>246</v>
      </c>
      <c r="E161" s="29" t="s">
        <v>361</v>
      </c>
      <c r="F161" s="29">
        <v>8.5159999999999993E-3</v>
      </c>
      <c r="G161" s="29">
        <v>384551</v>
      </c>
    </row>
    <row r="162" spans="1:7" x14ac:dyDescent="0.25">
      <c r="A162" s="29">
        <v>3387</v>
      </c>
      <c r="B162" s="29">
        <v>31427789</v>
      </c>
      <c r="C162" s="29">
        <v>2019</v>
      </c>
      <c r="D162" s="29" t="s">
        <v>246</v>
      </c>
      <c r="E162" s="29" t="s">
        <v>362</v>
      </c>
      <c r="F162" s="29">
        <v>8.5330000000000007E-3</v>
      </c>
      <c r="G162" s="29">
        <v>128745</v>
      </c>
    </row>
    <row r="163" spans="1:7" x14ac:dyDescent="0.25">
      <c r="A163" s="29">
        <v>3793</v>
      </c>
      <c r="B163" s="29">
        <v>30804565</v>
      </c>
      <c r="C163" s="29">
        <v>2019</v>
      </c>
      <c r="D163" s="29" t="s">
        <v>113</v>
      </c>
      <c r="E163" s="29" t="s">
        <v>339</v>
      </c>
      <c r="F163" s="29">
        <v>8.6949999999999996E-3</v>
      </c>
      <c r="G163" s="29">
        <v>384317</v>
      </c>
    </row>
    <row r="164" spans="1:7" x14ac:dyDescent="0.25">
      <c r="A164" s="29">
        <v>4002</v>
      </c>
      <c r="B164" s="29">
        <v>29500382</v>
      </c>
      <c r="C164" s="29">
        <v>2018</v>
      </c>
      <c r="D164" s="29" t="s">
        <v>113</v>
      </c>
      <c r="E164" s="29" t="s">
        <v>363</v>
      </c>
      <c r="F164" s="29">
        <v>8.7650000000000002E-3</v>
      </c>
      <c r="G164" s="29">
        <v>265139</v>
      </c>
    </row>
    <row r="165" spans="1:7" x14ac:dyDescent="0.25">
      <c r="A165" s="29">
        <v>3500</v>
      </c>
      <c r="B165" s="29">
        <v>31427789</v>
      </c>
      <c r="C165" s="29">
        <v>2019</v>
      </c>
      <c r="D165" s="29" t="s">
        <v>122</v>
      </c>
      <c r="E165" s="29" t="s">
        <v>364</v>
      </c>
      <c r="F165" s="29">
        <v>8.8520000000000005E-3</v>
      </c>
      <c r="G165" s="29">
        <v>176380</v>
      </c>
    </row>
    <row r="166" spans="1:7" x14ac:dyDescent="0.25">
      <c r="A166" s="29">
        <v>3628</v>
      </c>
      <c r="B166" s="29">
        <v>31427789</v>
      </c>
      <c r="C166" s="29">
        <v>2019</v>
      </c>
      <c r="D166" s="29" t="s">
        <v>114</v>
      </c>
      <c r="E166" s="29" t="s">
        <v>365</v>
      </c>
      <c r="F166" s="29">
        <v>8.9940000000000003E-3</v>
      </c>
      <c r="G166" s="29">
        <v>355137</v>
      </c>
    </row>
    <row r="167" spans="1:7" x14ac:dyDescent="0.25">
      <c r="A167" s="29">
        <v>3970</v>
      </c>
      <c r="B167" s="29">
        <v>29293525</v>
      </c>
      <c r="C167" s="29">
        <v>2018</v>
      </c>
      <c r="D167" s="29" t="s">
        <v>128</v>
      </c>
      <c r="E167" s="29" t="s">
        <v>366</v>
      </c>
      <c r="F167" s="29">
        <v>9.5764560000000006E-3</v>
      </c>
      <c r="G167" s="29">
        <v>126</v>
      </c>
    </row>
    <row r="168" spans="1:7" x14ac:dyDescent="0.25">
      <c r="A168" s="29">
        <v>3766</v>
      </c>
      <c r="B168" s="29">
        <v>31427789</v>
      </c>
      <c r="C168" s="29">
        <v>2019</v>
      </c>
      <c r="D168" s="29" t="s">
        <v>113</v>
      </c>
      <c r="E168" s="29" t="s">
        <v>367</v>
      </c>
      <c r="F168" s="29">
        <v>9.6039999999999997E-3</v>
      </c>
      <c r="G168" s="29">
        <v>125844</v>
      </c>
    </row>
    <row r="169" spans="1:7" x14ac:dyDescent="0.25">
      <c r="A169" s="29">
        <v>3198</v>
      </c>
      <c r="B169" s="29">
        <v>31427789</v>
      </c>
      <c r="C169" s="29">
        <v>2019</v>
      </c>
      <c r="D169" s="29" t="s">
        <v>114</v>
      </c>
      <c r="E169" s="29" t="s">
        <v>368</v>
      </c>
      <c r="F169" s="29">
        <v>9.7300000000000008E-3</v>
      </c>
      <c r="G169" s="29">
        <v>216647</v>
      </c>
    </row>
    <row r="170" spans="1:7" x14ac:dyDescent="0.25">
      <c r="A170" s="29">
        <v>1205</v>
      </c>
      <c r="B170" s="29">
        <v>24852370</v>
      </c>
      <c r="C170" s="29">
        <v>2014</v>
      </c>
      <c r="D170" s="29" t="s">
        <v>128</v>
      </c>
      <c r="E170" s="29" t="s">
        <v>369</v>
      </c>
      <c r="F170" s="29">
        <v>0.01</v>
      </c>
      <c r="G170" s="29">
        <v>1346</v>
      </c>
    </row>
    <row r="171" spans="1:7" x14ac:dyDescent="0.25">
      <c r="A171" s="29">
        <v>4351</v>
      </c>
      <c r="B171" s="29">
        <v>30573740</v>
      </c>
      <c r="C171" s="29">
        <v>2018</v>
      </c>
      <c r="D171" s="29" t="s">
        <v>122</v>
      </c>
      <c r="E171" s="29" t="s">
        <v>370</v>
      </c>
      <c r="F171" s="29">
        <v>0.01</v>
      </c>
      <c r="G171" s="29">
        <v>205327</v>
      </c>
    </row>
    <row r="172" spans="1:7" x14ac:dyDescent="0.25">
      <c r="A172" s="29">
        <v>3366</v>
      </c>
      <c r="B172" s="29">
        <v>31427789</v>
      </c>
      <c r="C172" s="29">
        <v>2019</v>
      </c>
      <c r="D172" s="29" t="s">
        <v>278</v>
      </c>
      <c r="E172" s="29" t="s">
        <v>371</v>
      </c>
      <c r="F172" s="29">
        <v>1.0070000000000001E-2</v>
      </c>
      <c r="G172" s="29">
        <v>119160</v>
      </c>
    </row>
    <row r="173" spans="1:7" x14ac:dyDescent="0.25">
      <c r="A173" s="29">
        <v>3748</v>
      </c>
      <c r="B173" s="29">
        <v>31427789</v>
      </c>
      <c r="C173" s="29">
        <v>2019</v>
      </c>
      <c r="D173" s="29" t="s">
        <v>113</v>
      </c>
      <c r="E173" s="29" t="s">
        <v>372</v>
      </c>
      <c r="F173" s="29">
        <v>1.0120000000000001E-2</v>
      </c>
      <c r="G173" s="29">
        <v>126348</v>
      </c>
    </row>
    <row r="174" spans="1:7" x14ac:dyDescent="0.25">
      <c r="A174" s="29">
        <v>3295</v>
      </c>
      <c r="B174" s="29">
        <v>31427789</v>
      </c>
      <c r="C174" s="29">
        <v>2019</v>
      </c>
      <c r="D174" s="29" t="s">
        <v>113</v>
      </c>
      <c r="E174" s="29" t="s">
        <v>373</v>
      </c>
      <c r="F174" s="29">
        <v>1.0189999999999999E-2</v>
      </c>
      <c r="G174" s="29">
        <v>376361</v>
      </c>
    </row>
    <row r="175" spans="1:7" x14ac:dyDescent="0.25">
      <c r="A175" s="29">
        <v>4316</v>
      </c>
      <c r="B175" s="29">
        <v>30643251</v>
      </c>
      <c r="C175" s="29">
        <v>2019</v>
      </c>
      <c r="D175" s="29" t="s">
        <v>113</v>
      </c>
      <c r="E175" s="29" t="s">
        <v>374</v>
      </c>
      <c r="F175" s="29">
        <v>1.04E-2</v>
      </c>
      <c r="G175" s="29">
        <v>312821</v>
      </c>
    </row>
    <row r="176" spans="1:7" x14ac:dyDescent="0.25">
      <c r="A176" s="29">
        <v>3898</v>
      </c>
      <c r="B176" s="29">
        <v>27863252</v>
      </c>
      <c r="C176" s="29">
        <v>2016</v>
      </c>
      <c r="D176" s="29" t="s">
        <v>129</v>
      </c>
      <c r="E176" s="29" t="s">
        <v>375</v>
      </c>
      <c r="F176" s="29">
        <v>1.0529999999999999E-2</v>
      </c>
      <c r="G176" s="29">
        <v>164433</v>
      </c>
    </row>
    <row r="177" spans="1:7" x14ac:dyDescent="0.25">
      <c r="A177" s="29">
        <v>3391</v>
      </c>
      <c r="B177" s="29">
        <v>31427789</v>
      </c>
      <c r="C177" s="29">
        <v>2019</v>
      </c>
      <c r="D177" s="29" t="s">
        <v>113</v>
      </c>
      <c r="E177" s="29" t="s">
        <v>376</v>
      </c>
      <c r="F177" s="29">
        <v>1.0619999999999999E-2</v>
      </c>
      <c r="G177" s="29">
        <v>126626</v>
      </c>
    </row>
    <row r="178" spans="1:7" x14ac:dyDescent="0.25">
      <c r="A178" s="29">
        <v>4623</v>
      </c>
      <c r="B178" s="29">
        <v>31676860</v>
      </c>
      <c r="C178" s="29">
        <v>2019</v>
      </c>
      <c r="D178" s="29" t="s">
        <v>125</v>
      </c>
      <c r="E178" s="29" t="s">
        <v>377</v>
      </c>
      <c r="F178" s="29">
        <v>1.073E-2</v>
      </c>
      <c r="G178" s="29">
        <v>21821</v>
      </c>
    </row>
    <row r="179" spans="1:7" x14ac:dyDescent="0.25">
      <c r="A179" s="29">
        <v>3589</v>
      </c>
      <c r="B179" s="29">
        <v>31427789</v>
      </c>
      <c r="C179" s="29">
        <v>2019</v>
      </c>
      <c r="D179" s="29" t="s">
        <v>246</v>
      </c>
      <c r="E179" s="29" t="s">
        <v>378</v>
      </c>
      <c r="F179" s="29">
        <v>1.086E-2</v>
      </c>
      <c r="G179" s="29">
        <v>384450</v>
      </c>
    </row>
    <row r="180" spans="1:7" x14ac:dyDescent="0.25">
      <c r="A180" s="29">
        <v>3228</v>
      </c>
      <c r="B180" s="29">
        <v>31427789</v>
      </c>
      <c r="C180" s="29">
        <v>2019</v>
      </c>
      <c r="D180" s="29" t="s">
        <v>113</v>
      </c>
      <c r="E180" s="29" t="s">
        <v>339</v>
      </c>
      <c r="F180" s="29">
        <v>1.0869999999999999E-2</v>
      </c>
      <c r="G180" s="29">
        <v>384225</v>
      </c>
    </row>
    <row r="181" spans="1:7" x14ac:dyDescent="0.25">
      <c r="A181" s="29">
        <v>3496</v>
      </c>
      <c r="B181" s="29">
        <v>31427789</v>
      </c>
      <c r="C181" s="29">
        <v>2019</v>
      </c>
      <c r="D181" s="29" t="s">
        <v>122</v>
      </c>
      <c r="E181" s="29" t="s">
        <v>379</v>
      </c>
      <c r="F181" s="29">
        <v>1.0999999999999999E-2</v>
      </c>
      <c r="G181" s="29">
        <v>385603</v>
      </c>
    </row>
    <row r="182" spans="1:7" x14ac:dyDescent="0.25">
      <c r="A182" s="29">
        <v>3709</v>
      </c>
      <c r="B182" s="29">
        <v>31427789</v>
      </c>
      <c r="C182" s="29">
        <v>2019</v>
      </c>
      <c r="D182" s="29" t="s">
        <v>380</v>
      </c>
      <c r="E182" s="29" t="s">
        <v>381</v>
      </c>
      <c r="F182" s="29">
        <v>1.1209999999999999E-2</v>
      </c>
      <c r="G182" s="29">
        <v>244890</v>
      </c>
    </row>
    <row r="183" spans="1:7" x14ac:dyDescent="0.25">
      <c r="A183" s="29">
        <v>3768</v>
      </c>
      <c r="B183" s="29">
        <v>31427789</v>
      </c>
      <c r="C183" s="29">
        <v>2019</v>
      </c>
      <c r="D183" s="29" t="s">
        <v>113</v>
      </c>
      <c r="E183" s="29" t="s">
        <v>382</v>
      </c>
      <c r="F183" s="29">
        <v>1.183E-2</v>
      </c>
      <c r="G183" s="29">
        <v>126422</v>
      </c>
    </row>
    <row r="184" spans="1:7" x14ac:dyDescent="0.25">
      <c r="A184" s="29">
        <v>3666</v>
      </c>
      <c r="B184" s="29">
        <v>31427789</v>
      </c>
      <c r="C184" s="29">
        <v>2019</v>
      </c>
      <c r="D184" s="29" t="s">
        <v>130</v>
      </c>
      <c r="E184" s="29" t="s">
        <v>383</v>
      </c>
      <c r="F184" s="29">
        <v>1.2120000000000001E-2</v>
      </c>
      <c r="G184" s="29">
        <v>300791</v>
      </c>
    </row>
    <row r="185" spans="1:7" x14ac:dyDescent="0.25">
      <c r="A185" s="29">
        <v>4571</v>
      </c>
      <c r="B185" s="29">
        <v>31676860</v>
      </c>
      <c r="C185" s="29">
        <v>2019</v>
      </c>
      <c r="D185" s="29" t="s">
        <v>125</v>
      </c>
      <c r="E185" s="29" t="s">
        <v>384</v>
      </c>
      <c r="F185" s="29">
        <v>1.2279999999999999E-2</v>
      </c>
      <c r="G185" s="29">
        <v>21821</v>
      </c>
    </row>
    <row r="186" spans="1:7" x14ac:dyDescent="0.25">
      <c r="A186" s="29">
        <v>3994</v>
      </c>
      <c r="B186" s="29">
        <v>29500382</v>
      </c>
      <c r="C186" s="29">
        <v>2018</v>
      </c>
      <c r="D186" s="29" t="s">
        <v>113</v>
      </c>
      <c r="E186" s="29" t="s">
        <v>385</v>
      </c>
      <c r="F186" s="29">
        <v>1.247E-2</v>
      </c>
      <c r="G186" s="29">
        <v>264144</v>
      </c>
    </row>
    <row r="187" spans="1:7" x14ac:dyDescent="0.25">
      <c r="A187" s="29">
        <v>3528</v>
      </c>
      <c r="B187" s="29">
        <v>31427789</v>
      </c>
      <c r="C187" s="29">
        <v>2019</v>
      </c>
      <c r="D187" s="29" t="s">
        <v>120</v>
      </c>
      <c r="E187" s="29" t="s">
        <v>386</v>
      </c>
      <c r="F187" s="29">
        <v>1.29E-2</v>
      </c>
      <c r="G187" s="29">
        <v>384986</v>
      </c>
    </row>
    <row r="188" spans="1:7" x14ac:dyDescent="0.25">
      <c r="A188" s="29">
        <v>4256</v>
      </c>
      <c r="B188" s="29">
        <v>30952852</v>
      </c>
      <c r="C188" s="29">
        <v>2019</v>
      </c>
      <c r="D188" s="29" t="s">
        <v>113</v>
      </c>
      <c r="E188" s="29" t="s">
        <v>387</v>
      </c>
      <c r="F188" s="29">
        <v>1.2999999999999999E-2</v>
      </c>
      <c r="G188" s="29">
        <v>84810</v>
      </c>
    </row>
    <row r="189" spans="1:7" x14ac:dyDescent="0.25">
      <c r="A189" s="29">
        <v>4510</v>
      </c>
      <c r="B189" s="29">
        <v>31676860</v>
      </c>
      <c r="C189" s="29">
        <v>2019</v>
      </c>
      <c r="D189" s="29" t="s">
        <v>125</v>
      </c>
      <c r="E189" s="29" t="s">
        <v>388</v>
      </c>
      <c r="F189" s="29">
        <v>1.3440000000000001E-2</v>
      </c>
      <c r="G189" s="29">
        <v>19629</v>
      </c>
    </row>
    <row r="190" spans="1:7" x14ac:dyDescent="0.25">
      <c r="A190" s="29">
        <v>3721</v>
      </c>
      <c r="B190" s="29">
        <v>31427789</v>
      </c>
      <c r="C190" s="29">
        <v>2019</v>
      </c>
      <c r="D190" s="29" t="s">
        <v>113</v>
      </c>
      <c r="E190" s="29" t="s">
        <v>389</v>
      </c>
      <c r="F190" s="29">
        <v>1.353E-2</v>
      </c>
      <c r="G190" s="29">
        <v>69228</v>
      </c>
    </row>
    <row r="191" spans="1:7" x14ac:dyDescent="0.25">
      <c r="A191" s="29">
        <v>3832</v>
      </c>
      <c r="B191" s="29">
        <v>27723757</v>
      </c>
      <c r="C191" s="29">
        <v>2016</v>
      </c>
      <c r="D191" s="29" t="s">
        <v>122</v>
      </c>
      <c r="E191" s="29" t="s">
        <v>390</v>
      </c>
      <c r="F191" s="29">
        <v>1.37E-2</v>
      </c>
      <c r="G191" s="29">
        <v>44266</v>
      </c>
    </row>
    <row r="192" spans="1:7" x14ac:dyDescent="0.25">
      <c r="A192" s="29">
        <v>4069</v>
      </c>
      <c r="B192" s="29" t="s">
        <v>391</v>
      </c>
      <c r="C192" s="29">
        <v>2018</v>
      </c>
      <c r="D192" s="29" t="s">
        <v>113</v>
      </c>
      <c r="E192" s="29" t="s">
        <v>392</v>
      </c>
      <c r="F192" s="29">
        <v>1.3729999999999999E-2</v>
      </c>
      <c r="G192" s="29">
        <v>414343</v>
      </c>
    </row>
    <row r="193" spans="1:7" x14ac:dyDescent="0.25">
      <c r="A193" s="29">
        <v>3660</v>
      </c>
      <c r="B193" s="29">
        <v>31427789</v>
      </c>
      <c r="C193" s="29">
        <v>2019</v>
      </c>
      <c r="D193" s="29" t="s">
        <v>130</v>
      </c>
      <c r="E193" s="29" t="s">
        <v>393</v>
      </c>
      <c r="F193" s="29">
        <v>1.3849999999999999E-2</v>
      </c>
      <c r="G193" s="29">
        <v>60692</v>
      </c>
    </row>
    <row r="194" spans="1:7" x14ac:dyDescent="0.25">
      <c r="A194" s="29">
        <v>3260</v>
      </c>
      <c r="B194" s="29">
        <v>31427789</v>
      </c>
      <c r="C194" s="29">
        <v>2019</v>
      </c>
      <c r="D194" s="29" t="s">
        <v>120</v>
      </c>
      <c r="E194" s="29" t="s">
        <v>394</v>
      </c>
      <c r="F194" s="29">
        <v>1.387E-2</v>
      </c>
      <c r="G194" s="29">
        <v>384869</v>
      </c>
    </row>
    <row r="195" spans="1:7" x14ac:dyDescent="0.25">
      <c r="A195" s="29">
        <v>3546</v>
      </c>
      <c r="B195" s="29">
        <v>31427789</v>
      </c>
      <c r="C195" s="29">
        <v>2019</v>
      </c>
      <c r="D195" s="29" t="s">
        <v>117</v>
      </c>
      <c r="E195" s="29" t="s">
        <v>395</v>
      </c>
      <c r="F195" s="29">
        <v>1.4E-2</v>
      </c>
      <c r="G195" s="29">
        <v>385026</v>
      </c>
    </row>
    <row r="196" spans="1:7" x14ac:dyDescent="0.25">
      <c r="A196" s="29">
        <v>4352</v>
      </c>
      <c r="B196" s="29">
        <v>30573740</v>
      </c>
      <c r="C196" s="29">
        <v>2018</v>
      </c>
      <c r="D196" s="29" t="s">
        <v>122</v>
      </c>
      <c r="E196" s="29" t="s">
        <v>396</v>
      </c>
      <c r="F196" s="29">
        <v>1.4999999999999999E-2</v>
      </c>
      <c r="G196" s="29">
        <v>205327</v>
      </c>
    </row>
    <row r="197" spans="1:7" x14ac:dyDescent="0.25">
      <c r="A197" s="29">
        <v>3758</v>
      </c>
      <c r="B197" s="29">
        <v>31427789</v>
      </c>
      <c r="C197" s="29">
        <v>2019</v>
      </c>
      <c r="D197" s="29" t="s">
        <v>113</v>
      </c>
      <c r="E197" s="29" t="s">
        <v>397</v>
      </c>
      <c r="F197" s="29">
        <v>1.508E-2</v>
      </c>
      <c r="G197" s="29">
        <v>126198</v>
      </c>
    </row>
    <row r="198" spans="1:7" x14ac:dyDescent="0.25">
      <c r="A198" s="29">
        <v>4040</v>
      </c>
      <c r="B198" s="29">
        <v>29906448</v>
      </c>
      <c r="C198" s="29">
        <v>2018</v>
      </c>
      <c r="D198" s="29" t="s">
        <v>113</v>
      </c>
      <c r="E198" s="29" t="s">
        <v>398</v>
      </c>
      <c r="F198" s="29">
        <v>1.525E-2</v>
      </c>
      <c r="G198" s="29">
        <v>107620</v>
      </c>
    </row>
    <row r="199" spans="1:7" x14ac:dyDescent="0.25">
      <c r="A199" s="29">
        <v>3597</v>
      </c>
      <c r="B199" s="29">
        <v>31427789</v>
      </c>
      <c r="C199" s="29">
        <v>2019</v>
      </c>
      <c r="D199" s="29" t="s">
        <v>118</v>
      </c>
      <c r="E199" s="29" t="s">
        <v>399</v>
      </c>
      <c r="F199" s="29">
        <v>1.5429999999999999E-2</v>
      </c>
      <c r="G199" s="29">
        <v>289307</v>
      </c>
    </row>
    <row r="200" spans="1:7" x14ac:dyDescent="0.25">
      <c r="A200" s="29">
        <v>4039</v>
      </c>
      <c r="B200" s="29">
        <v>29906448</v>
      </c>
      <c r="C200" s="29">
        <v>2018</v>
      </c>
      <c r="D200" s="29" t="s">
        <v>113</v>
      </c>
      <c r="E200" s="29" t="s">
        <v>400</v>
      </c>
      <c r="F200" s="29">
        <v>1.5509999999999999E-2</v>
      </c>
      <c r="G200" s="29">
        <v>74194</v>
      </c>
    </row>
    <row r="201" spans="1:7" x14ac:dyDescent="0.25">
      <c r="A201" s="29">
        <v>4522</v>
      </c>
      <c r="B201" s="29">
        <v>31676860</v>
      </c>
      <c r="C201" s="29">
        <v>2019</v>
      </c>
      <c r="D201" s="29" t="s">
        <v>125</v>
      </c>
      <c r="E201" s="29" t="s">
        <v>377</v>
      </c>
      <c r="F201" s="29">
        <v>1.5599999999999999E-2</v>
      </c>
      <c r="G201" s="29">
        <v>19629</v>
      </c>
    </row>
    <row r="202" spans="1:7" x14ac:dyDescent="0.25">
      <c r="A202" s="29">
        <v>4514</v>
      </c>
      <c r="B202" s="29">
        <v>31676860</v>
      </c>
      <c r="C202" s="29">
        <v>2019</v>
      </c>
      <c r="D202" s="29" t="s">
        <v>125</v>
      </c>
      <c r="E202" s="29" t="s">
        <v>401</v>
      </c>
      <c r="F202" s="29">
        <v>1.5630000000000002E-2</v>
      </c>
      <c r="G202" s="29">
        <v>19629</v>
      </c>
    </row>
    <row r="203" spans="1:7" x14ac:dyDescent="0.25">
      <c r="A203" s="29">
        <v>4615</v>
      </c>
      <c r="B203" s="29">
        <v>31676860</v>
      </c>
      <c r="C203" s="29">
        <v>2019</v>
      </c>
      <c r="D203" s="29" t="s">
        <v>125</v>
      </c>
      <c r="E203" s="29" t="s">
        <v>401</v>
      </c>
      <c r="F203" s="29">
        <v>1.583E-2</v>
      </c>
      <c r="G203" s="29">
        <v>21821</v>
      </c>
    </row>
    <row r="204" spans="1:7" x14ac:dyDescent="0.25">
      <c r="A204" s="29">
        <v>4263</v>
      </c>
      <c r="B204" s="29">
        <v>30946743</v>
      </c>
      <c r="C204" s="29">
        <v>2019</v>
      </c>
      <c r="D204" s="29" t="s">
        <v>214</v>
      </c>
      <c r="E204" s="29" t="s">
        <v>358</v>
      </c>
      <c r="F204" s="29">
        <v>1.5939999999999999E-2</v>
      </c>
      <c r="G204" s="29">
        <v>3321</v>
      </c>
    </row>
    <row r="205" spans="1:7" x14ac:dyDescent="0.25">
      <c r="A205" s="29">
        <v>3759</v>
      </c>
      <c r="B205" s="29">
        <v>31427789</v>
      </c>
      <c r="C205" s="29">
        <v>2019</v>
      </c>
      <c r="D205" s="29" t="s">
        <v>113</v>
      </c>
      <c r="E205" s="29" t="s">
        <v>402</v>
      </c>
      <c r="F205" s="29">
        <v>1.6029999999999999E-2</v>
      </c>
      <c r="G205" s="29">
        <v>126325</v>
      </c>
    </row>
    <row r="206" spans="1:7" x14ac:dyDescent="0.25">
      <c r="A206" s="29">
        <v>4207</v>
      </c>
      <c r="B206" s="29">
        <v>31152163</v>
      </c>
      <c r="C206" s="29">
        <v>2019</v>
      </c>
      <c r="D206" s="29" t="s">
        <v>128</v>
      </c>
      <c r="E206" s="29" t="s">
        <v>360</v>
      </c>
      <c r="F206" s="29">
        <v>1.6389999999999998E-2</v>
      </c>
      <c r="G206" s="29">
        <v>416178</v>
      </c>
    </row>
    <row r="207" spans="1:7" x14ac:dyDescent="0.25">
      <c r="A207" s="29">
        <v>3648</v>
      </c>
      <c r="B207" s="29">
        <v>31427789</v>
      </c>
      <c r="C207" s="29">
        <v>2019</v>
      </c>
      <c r="D207" s="29" t="s">
        <v>114</v>
      </c>
      <c r="E207" s="29" t="s">
        <v>403</v>
      </c>
      <c r="F207" s="29">
        <v>1.653E-2</v>
      </c>
      <c r="G207" s="29">
        <v>309116</v>
      </c>
    </row>
    <row r="208" spans="1:7" x14ac:dyDescent="0.25">
      <c r="A208" s="29">
        <v>3503</v>
      </c>
      <c r="B208" s="29">
        <v>31427789</v>
      </c>
      <c r="C208" s="29">
        <v>2019</v>
      </c>
      <c r="D208" s="29" t="s">
        <v>122</v>
      </c>
      <c r="E208" s="29" t="s">
        <v>404</v>
      </c>
      <c r="F208" s="29">
        <v>1.7299999999999999E-2</v>
      </c>
      <c r="G208" s="29">
        <v>176380</v>
      </c>
    </row>
    <row r="209" spans="1:7" x14ac:dyDescent="0.25">
      <c r="A209" s="29">
        <v>3440</v>
      </c>
      <c r="B209" s="29">
        <v>31427789</v>
      </c>
      <c r="C209" s="29">
        <v>2019</v>
      </c>
      <c r="D209" s="29" t="s">
        <v>128</v>
      </c>
      <c r="E209" s="29" t="s">
        <v>405</v>
      </c>
      <c r="F209" s="29">
        <v>1.738E-2</v>
      </c>
      <c r="G209" s="29">
        <v>379840</v>
      </c>
    </row>
    <row r="210" spans="1:7" x14ac:dyDescent="0.25">
      <c r="A210" s="29">
        <v>3239</v>
      </c>
      <c r="B210" s="29">
        <v>31427789</v>
      </c>
      <c r="C210" s="29">
        <v>2019</v>
      </c>
      <c r="D210" s="29" t="s">
        <v>113</v>
      </c>
      <c r="E210" s="29" t="s">
        <v>406</v>
      </c>
      <c r="F210" s="29">
        <v>1.7670000000000002E-2</v>
      </c>
      <c r="G210" s="29">
        <v>327794</v>
      </c>
    </row>
    <row r="211" spans="1:7" x14ac:dyDescent="0.25">
      <c r="A211" s="29">
        <v>3575</v>
      </c>
      <c r="B211" s="29">
        <v>31427789</v>
      </c>
      <c r="C211" s="29">
        <v>2019</v>
      </c>
      <c r="D211" s="29" t="s">
        <v>125</v>
      </c>
      <c r="E211" s="29" t="s">
        <v>407</v>
      </c>
      <c r="F211" s="29">
        <v>1.7809999999999999E-2</v>
      </c>
      <c r="G211" s="29">
        <v>385698</v>
      </c>
    </row>
    <row r="212" spans="1:7" x14ac:dyDescent="0.25">
      <c r="A212" s="29">
        <v>3320</v>
      </c>
      <c r="B212" s="29">
        <v>31427789</v>
      </c>
      <c r="C212" s="29">
        <v>2019</v>
      </c>
      <c r="D212" s="29" t="s">
        <v>115</v>
      </c>
      <c r="E212" s="29" t="s">
        <v>408</v>
      </c>
      <c r="F212" s="29">
        <v>1.7940000000000001E-2</v>
      </c>
      <c r="G212" s="29">
        <v>382525</v>
      </c>
    </row>
    <row r="213" spans="1:7" x14ac:dyDescent="0.25">
      <c r="A213" s="29">
        <v>3424</v>
      </c>
      <c r="B213" s="29">
        <v>31427789</v>
      </c>
      <c r="C213" s="29">
        <v>2019</v>
      </c>
      <c r="D213" s="29" t="s">
        <v>127</v>
      </c>
      <c r="E213" s="29" t="s">
        <v>409</v>
      </c>
      <c r="F213" s="29">
        <v>1.8880000000000001E-2</v>
      </c>
      <c r="G213" s="29">
        <v>95669</v>
      </c>
    </row>
    <row r="214" spans="1:7" x14ac:dyDescent="0.25">
      <c r="A214" s="29">
        <v>3549</v>
      </c>
      <c r="B214" s="29">
        <v>31427789</v>
      </c>
      <c r="C214" s="29">
        <v>2019</v>
      </c>
      <c r="D214" s="29" t="s">
        <v>117</v>
      </c>
      <c r="E214" s="29" t="s">
        <v>410</v>
      </c>
      <c r="F214" s="29">
        <v>1.8880000000000001E-2</v>
      </c>
      <c r="G214" s="29">
        <v>385026</v>
      </c>
    </row>
    <row r="215" spans="1:7" x14ac:dyDescent="0.25">
      <c r="A215" s="29">
        <v>4713</v>
      </c>
      <c r="B215" s="29" t="s">
        <v>411</v>
      </c>
      <c r="C215" s="29">
        <v>2019</v>
      </c>
      <c r="D215" s="29" t="s">
        <v>125</v>
      </c>
      <c r="E215" s="29" t="s">
        <v>412</v>
      </c>
      <c r="F215" s="29">
        <v>1.8970000000000001E-2</v>
      </c>
      <c r="G215" s="29">
        <v>17706</v>
      </c>
    </row>
    <row r="216" spans="1:7" x14ac:dyDescent="0.25">
      <c r="A216" s="29">
        <v>3658</v>
      </c>
      <c r="B216" s="29">
        <v>31427789</v>
      </c>
      <c r="C216" s="29">
        <v>2019</v>
      </c>
      <c r="D216" s="29" t="s">
        <v>130</v>
      </c>
      <c r="E216" s="29" t="s">
        <v>413</v>
      </c>
      <c r="F216" s="29">
        <v>1.907E-2</v>
      </c>
      <c r="G216" s="29">
        <v>54696</v>
      </c>
    </row>
    <row r="217" spans="1:7" x14ac:dyDescent="0.25">
      <c r="A217" s="29">
        <v>4567</v>
      </c>
      <c r="B217" s="29">
        <v>31676860</v>
      </c>
      <c r="C217" s="29">
        <v>2019</v>
      </c>
      <c r="D217" s="29" t="s">
        <v>125</v>
      </c>
      <c r="E217" s="29" t="s">
        <v>414</v>
      </c>
      <c r="F217" s="29">
        <v>1.9380000000000001E-2</v>
      </c>
      <c r="G217" s="29">
        <v>21821</v>
      </c>
    </row>
    <row r="218" spans="1:7" x14ac:dyDescent="0.25">
      <c r="A218" s="29">
        <v>4213</v>
      </c>
      <c r="B218" s="29">
        <v>31070104</v>
      </c>
      <c r="C218" s="29">
        <v>2019</v>
      </c>
      <c r="D218" s="29" t="s">
        <v>128</v>
      </c>
      <c r="E218" s="29" t="s">
        <v>415</v>
      </c>
      <c r="F218" s="29">
        <v>1.9408999999999999E-2</v>
      </c>
      <c r="G218" s="29">
        <v>11006</v>
      </c>
    </row>
    <row r="219" spans="1:7" x14ac:dyDescent="0.25">
      <c r="A219" s="29">
        <v>3436</v>
      </c>
      <c r="B219" s="29">
        <v>31427789</v>
      </c>
      <c r="C219" s="29">
        <v>2019</v>
      </c>
      <c r="D219" s="29" t="s">
        <v>128</v>
      </c>
      <c r="E219" s="29" t="s">
        <v>416</v>
      </c>
      <c r="F219" s="29">
        <v>1.9650000000000001E-2</v>
      </c>
      <c r="G219" s="29">
        <v>385473</v>
      </c>
    </row>
    <row r="220" spans="1:7" x14ac:dyDescent="0.25">
      <c r="A220" s="29">
        <v>3788</v>
      </c>
      <c r="B220" s="29">
        <v>30804565</v>
      </c>
      <c r="C220" s="29">
        <v>2019</v>
      </c>
      <c r="D220" s="29" t="s">
        <v>125</v>
      </c>
      <c r="E220" s="29" t="s">
        <v>417</v>
      </c>
      <c r="F220" s="29">
        <v>1.985E-2</v>
      </c>
      <c r="G220" s="29">
        <v>177817</v>
      </c>
    </row>
    <row r="221" spans="1:7" x14ac:dyDescent="0.25">
      <c r="A221" s="29">
        <v>53</v>
      </c>
      <c r="B221" s="29">
        <v>27225129</v>
      </c>
      <c r="C221" s="29">
        <v>2016</v>
      </c>
      <c r="D221" s="29" t="s">
        <v>114</v>
      </c>
      <c r="E221" s="29" t="s">
        <v>300</v>
      </c>
      <c r="F221" s="29">
        <v>1.992E-2</v>
      </c>
      <c r="G221" s="29">
        <v>328917</v>
      </c>
    </row>
    <row r="222" spans="1:7" x14ac:dyDescent="0.25">
      <c r="A222" s="29">
        <v>3871</v>
      </c>
      <c r="B222" s="29">
        <v>27863252</v>
      </c>
      <c r="C222" s="29">
        <v>2016</v>
      </c>
      <c r="D222" s="29" t="s">
        <v>129</v>
      </c>
      <c r="E222" s="29" t="s">
        <v>418</v>
      </c>
      <c r="F222" s="29">
        <v>2.0070000000000001E-2</v>
      </c>
      <c r="G222" s="29">
        <v>170223</v>
      </c>
    </row>
    <row r="223" spans="1:7" x14ac:dyDescent="0.25">
      <c r="A223" s="29">
        <v>4334</v>
      </c>
      <c r="B223" s="29">
        <v>30552067</v>
      </c>
      <c r="C223" s="29">
        <v>2018</v>
      </c>
      <c r="D223" s="29" t="s">
        <v>115</v>
      </c>
      <c r="E223" s="29" t="s">
        <v>419</v>
      </c>
      <c r="F223" s="29">
        <v>2.0199999999999999E-2</v>
      </c>
      <c r="G223" s="29">
        <v>30810</v>
      </c>
    </row>
    <row r="224" spans="1:7" x14ac:dyDescent="0.25">
      <c r="A224" s="29">
        <v>3715</v>
      </c>
      <c r="B224" s="29">
        <v>31427789</v>
      </c>
      <c r="C224" s="29">
        <v>2019</v>
      </c>
      <c r="D224" s="29" t="s">
        <v>380</v>
      </c>
      <c r="E224" s="29" t="s">
        <v>420</v>
      </c>
      <c r="F224" s="29">
        <v>2.0240000000000001E-2</v>
      </c>
      <c r="G224" s="29">
        <v>244890</v>
      </c>
    </row>
    <row r="225" spans="1:7" x14ac:dyDescent="0.25">
      <c r="A225" s="29">
        <v>3771</v>
      </c>
      <c r="B225" s="29">
        <v>31427789</v>
      </c>
      <c r="C225" s="29">
        <v>2019</v>
      </c>
      <c r="D225" s="29" t="s">
        <v>113</v>
      </c>
      <c r="E225" s="29" t="s">
        <v>421</v>
      </c>
      <c r="F225" s="29">
        <v>2.0369999999999999E-2</v>
      </c>
      <c r="G225" s="29">
        <v>126599</v>
      </c>
    </row>
    <row r="226" spans="1:7" x14ac:dyDescent="0.25">
      <c r="A226" s="29">
        <v>4611</v>
      </c>
      <c r="B226" s="29">
        <v>31676860</v>
      </c>
      <c r="C226" s="29">
        <v>2019</v>
      </c>
      <c r="D226" s="29" t="s">
        <v>125</v>
      </c>
      <c r="E226" s="29" t="s">
        <v>388</v>
      </c>
      <c r="F226" s="29">
        <v>2.0559999999999998E-2</v>
      </c>
      <c r="G226" s="29">
        <v>21821</v>
      </c>
    </row>
    <row r="227" spans="1:7" x14ac:dyDescent="0.25">
      <c r="A227" s="29">
        <v>3667</v>
      </c>
      <c r="B227" s="29">
        <v>31427789</v>
      </c>
      <c r="C227" s="29">
        <v>2019</v>
      </c>
      <c r="D227" s="29" t="s">
        <v>126</v>
      </c>
      <c r="E227" s="29" t="s">
        <v>422</v>
      </c>
      <c r="F227" s="29">
        <v>2.0820000000000002E-2</v>
      </c>
      <c r="G227" s="29">
        <v>300791</v>
      </c>
    </row>
    <row r="228" spans="1:7" x14ac:dyDescent="0.25">
      <c r="A228" s="29">
        <v>3878</v>
      </c>
      <c r="B228" s="29">
        <v>27863252</v>
      </c>
      <c r="C228" s="29">
        <v>2016</v>
      </c>
      <c r="D228" s="29" t="s">
        <v>129</v>
      </c>
      <c r="E228" s="29" t="s">
        <v>423</v>
      </c>
      <c r="F228" s="29">
        <v>2.104E-2</v>
      </c>
      <c r="G228" s="29">
        <v>169545</v>
      </c>
    </row>
    <row r="229" spans="1:7" x14ac:dyDescent="0.25">
      <c r="A229" s="29">
        <v>3722</v>
      </c>
      <c r="B229" s="29">
        <v>31427789</v>
      </c>
      <c r="C229" s="29">
        <v>2019</v>
      </c>
      <c r="D229" s="29" t="s">
        <v>113</v>
      </c>
      <c r="E229" s="29" t="s">
        <v>424</v>
      </c>
      <c r="F229" s="29">
        <v>2.1170000000000001E-2</v>
      </c>
      <c r="G229" s="29">
        <v>69203</v>
      </c>
    </row>
    <row r="230" spans="1:7" x14ac:dyDescent="0.25">
      <c r="A230" s="29">
        <v>4595</v>
      </c>
      <c r="B230" s="29">
        <v>31676860</v>
      </c>
      <c r="C230" s="29">
        <v>2019</v>
      </c>
      <c r="D230" s="29" t="s">
        <v>125</v>
      </c>
      <c r="E230" s="29" t="s">
        <v>425</v>
      </c>
      <c r="F230" s="29">
        <v>2.2210000000000001E-2</v>
      </c>
      <c r="G230" s="29">
        <v>21821</v>
      </c>
    </row>
    <row r="231" spans="1:7" x14ac:dyDescent="0.25">
      <c r="A231" s="29">
        <v>4470</v>
      </c>
      <c r="B231" s="29">
        <v>31676860</v>
      </c>
      <c r="C231" s="29">
        <v>2019</v>
      </c>
      <c r="D231" s="29" t="s">
        <v>125</v>
      </c>
      <c r="E231" s="29" t="s">
        <v>384</v>
      </c>
      <c r="F231" s="29">
        <v>2.2519999999999998E-2</v>
      </c>
      <c r="G231" s="29">
        <v>19629</v>
      </c>
    </row>
    <row r="232" spans="1:7" x14ac:dyDescent="0.25">
      <c r="A232" s="29">
        <v>3544</v>
      </c>
      <c r="B232" s="29">
        <v>31427789</v>
      </c>
      <c r="C232" s="29">
        <v>2019</v>
      </c>
      <c r="D232" s="29" t="s">
        <v>117</v>
      </c>
      <c r="E232" s="29" t="s">
        <v>426</v>
      </c>
      <c r="F232" s="29">
        <v>2.2589999999999999E-2</v>
      </c>
      <c r="G232" s="29">
        <v>385026</v>
      </c>
    </row>
    <row r="233" spans="1:7" x14ac:dyDescent="0.25">
      <c r="A233" s="29">
        <v>4315</v>
      </c>
      <c r="B233" s="29">
        <v>30643251</v>
      </c>
      <c r="C233" s="29">
        <v>2019</v>
      </c>
      <c r="D233" s="29" t="s">
        <v>113</v>
      </c>
      <c r="E233" s="29" t="s">
        <v>427</v>
      </c>
      <c r="F233" s="29">
        <v>2.2800000000000001E-2</v>
      </c>
      <c r="G233" s="29">
        <v>263954</v>
      </c>
    </row>
    <row r="234" spans="1:7" x14ac:dyDescent="0.25">
      <c r="A234" s="29">
        <v>3566</v>
      </c>
      <c r="B234" s="29">
        <v>31427789</v>
      </c>
      <c r="C234" s="29">
        <v>2019</v>
      </c>
      <c r="D234" s="29" t="s">
        <v>246</v>
      </c>
      <c r="E234" s="29" t="s">
        <v>428</v>
      </c>
      <c r="F234" s="29">
        <v>2.3130000000000001E-2</v>
      </c>
      <c r="G234" s="29">
        <v>384452</v>
      </c>
    </row>
    <row r="235" spans="1:7" x14ac:dyDescent="0.25">
      <c r="A235" s="29">
        <v>3400</v>
      </c>
      <c r="B235" s="29">
        <v>31427789</v>
      </c>
      <c r="C235" s="29">
        <v>2019</v>
      </c>
      <c r="D235" s="29" t="s">
        <v>116</v>
      </c>
      <c r="E235" s="29" t="s">
        <v>429</v>
      </c>
      <c r="F235" s="29">
        <v>2.3539999999999998E-2</v>
      </c>
      <c r="G235" s="29">
        <v>128091</v>
      </c>
    </row>
    <row r="236" spans="1:7" x14ac:dyDescent="0.25">
      <c r="A236" s="29">
        <v>3190</v>
      </c>
      <c r="B236" s="29">
        <v>31427789</v>
      </c>
      <c r="C236" s="29">
        <v>2019</v>
      </c>
      <c r="D236" s="29" t="s">
        <v>380</v>
      </c>
      <c r="E236" s="29" t="s">
        <v>430</v>
      </c>
      <c r="F236" s="29">
        <v>2.3859999999999999E-2</v>
      </c>
      <c r="G236" s="29">
        <v>386581</v>
      </c>
    </row>
    <row r="237" spans="1:7" x14ac:dyDescent="0.25">
      <c r="A237" s="29">
        <v>3842</v>
      </c>
      <c r="B237" s="29">
        <v>27863252</v>
      </c>
      <c r="C237" s="29">
        <v>2016</v>
      </c>
      <c r="D237" s="29" t="s">
        <v>129</v>
      </c>
      <c r="E237" s="29" t="s">
        <v>431</v>
      </c>
      <c r="F237" s="29">
        <v>2.4025830000000001E-2</v>
      </c>
      <c r="G237" s="29">
        <v>130543</v>
      </c>
    </row>
    <row r="238" spans="1:7" x14ac:dyDescent="0.25">
      <c r="A238" s="29">
        <v>4723</v>
      </c>
      <c r="B238" s="29" t="s">
        <v>432</v>
      </c>
      <c r="C238" s="29">
        <v>2019</v>
      </c>
      <c r="D238" s="29" t="s">
        <v>125</v>
      </c>
      <c r="E238" s="29" t="s">
        <v>433</v>
      </c>
      <c r="F238" s="29">
        <v>2.462E-2</v>
      </c>
      <c r="G238" s="29">
        <v>17706</v>
      </c>
    </row>
    <row r="239" spans="1:7" x14ac:dyDescent="0.25">
      <c r="A239" s="29">
        <v>3733</v>
      </c>
      <c r="B239" s="29">
        <v>31427789</v>
      </c>
      <c r="C239" s="29">
        <v>2019</v>
      </c>
      <c r="D239" s="29" t="s">
        <v>113</v>
      </c>
      <c r="E239" s="29" t="s">
        <v>434</v>
      </c>
      <c r="F239" s="29">
        <v>2.4889999999999999E-2</v>
      </c>
      <c r="G239" s="29">
        <v>67593</v>
      </c>
    </row>
    <row r="240" spans="1:7" x14ac:dyDescent="0.25">
      <c r="A240" s="29">
        <v>1141</v>
      </c>
      <c r="B240" s="29">
        <v>27494321</v>
      </c>
      <c r="C240" s="29">
        <v>2016</v>
      </c>
      <c r="D240" s="29" t="s">
        <v>113</v>
      </c>
      <c r="E240" s="29" t="s">
        <v>258</v>
      </c>
      <c r="F240" s="29">
        <v>2.5000000000000001E-2</v>
      </c>
      <c r="G240" s="29">
        <v>128266</v>
      </c>
    </row>
    <row r="241" spans="1:7" x14ac:dyDescent="0.25">
      <c r="A241" s="29">
        <v>4378</v>
      </c>
      <c r="B241" s="29">
        <v>30940143</v>
      </c>
      <c r="C241" s="29">
        <v>2019</v>
      </c>
      <c r="D241" s="29" t="s">
        <v>118</v>
      </c>
      <c r="E241" s="29" t="s">
        <v>435</v>
      </c>
      <c r="F241" s="29">
        <v>2.5000000000000001E-2</v>
      </c>
      <c r="G241" s="29">
        <v>458554</v>
      </c>
    </row>
    <row r="242" spans="1:7" x14ac:dyDescent="0.25">
      <c r="A242" s="29">
        <v>3572</v>
      </c>
      <c r="B242" s="29">
        <v>31427789</v>
      </c>
      <c r="C242" s="29">
        <v>2019</v>
      </c>
      <c r="D242" s="29" t="s">
        <v>125</v>
      </c>
      <c r="E242" s="29" t="s">
        <v>436</v>
      </c>
      <c r="F242" s="29">
        <v>2.5010000000000001E-2</v>
      </c>
      <c r="G242" s="29">
        <v>385698</v>
      </c>
    </row>
    <row r="243" spans="1:7" x14ac:dyDescent="0.25">
      <c r="A243" s="29">
        <v>3287</v>
      </c>
      <c r="B243" s="29">
        <v>31427789</v>
      </c>
      <c r="C243" s="29">
        <v>2019</v>
      </c>
      <c r="D243" s="29" t="s">
        <v>113</v>
      </c>
      <c r="E243" s="29" t="s">
        <v>437</v>
      </c>
      <c r="F243" s="29">
        <v>2.5399999999999999E-2</v>
      </c>
      <c r="G243" s="29">
        <v>375272</v>
      </c>
    </row>
    <row r="244" spans="1:7" x14ac:dyDescent="0.25">
      <c r="A244" s="29">
        <v>3311</v>
      </c>
      <c r="B244" s="29">
        <v>31427789</v>
      </c>
      <c r="C244" s="29">
        <v>2019</v>
      </c>
      <c r="D244" s="29" t="s">
        <v>126</v>
      </c>
      <c r="E244" s="29" t="s">
        <v>438</v>
      </c>
      <c r="F244" s="29">
        <v>2.5860000000000001E-2</v>
      </c>
      <c r="G244" s="29">
        <v>385424</v>
      </c>
    </row>
    <row r="245" spans="1:7" x14ac:dyDescent="0.25">
      <c r="A245" s="29">
        <v>3593</v>
      </c>
      <c r="B245" s="29">
        <v>31427789</v>
      </c>
      <c r="C245" s="29">
        <v>2019</v>
      </c>
      <c r="D245" s="29" t="s">
        <v>246</v>
      </c>
      <c r="E245" s="29" t="s">
        <v>439</v>
      </c>
      <c r="F245" s="29">
        <v>2.6020000000000001E-2</v>
      </c>
      <c r="G245" s="29">
        <v>385261</v>
      </c>
    </row>
    <row r="246" spans="1:7" x14ac:dyDescent="0.25">
      <c r="A246" s="29">
        <v>4196</v>
      </c>
      <c r="B246" s="29">
        <v>31217584</v>
      </c>
      <c r="C246" s="29">
        <v>2019</v>
      </c>
      <c r="D246" s="29" t="s">
        <v>118</v>
      </c>
      <c r="E246" s="29" t="s">
        <v>440</v>
      </c>
      <c r="F246" s="29">
        <v>2.6220139999999999E-2</v>
      </c>
      <c r="G246" s="29">
        <v>49141</v>
      </c>
    </row>
    <row r="247" spans="1:7" x14ac:dyDescent="0.25">
      <c r="A247" s="29">
        <v>3539</v>
      </c>
      <c r="B247" s="29">
        <v>31427789</v>
      </c>
      <c r="C247" s="29">
        <v>2019</v>
      </c>
      <c r="D247" s="29" t="s">
        <v>246</v>
      </c>
      <c r="E247" s="29" t="s">
        <v>441</v>
      </c>
      <c r="F247" s="29">
        <v>2.6599999999999999E-2</v>
      </c>
      <c r="G247" s="29">
        <v>78647</v>
      </c>
    </row>
    <row r="248" spans="1:7" x14ac:dyDescent="0.25">
      <c r="A248" s="29">
        <v>3775</v>
      </c>
      <c r="B248" s="29">
        <v>31427789</v>
      </c>
      <c r="C248" s="29">
        <v>2019</v>
      </c>
      <c r="D248" s="29" t="s">
        <v>113</v>
      </c>
      <c r="E248" s="29" t="s">
        <v>442</v>
      </c>
      <c r="F248" s="29">
        <v>2.665E-2</v>
      </c>
      <c r="G248" s="29">
        <v>124944</v>
      </c>
    </row>
    <row r="249" spans="1:7" x14ac:dyDescent="0.25">
      <c r="A249" s="29">
        <v>3514</v>
      </c>
      <c r="B249" s="29">
        <v>31427789</v>
      </c>
      <c r="C249" s="29">
        <v>2019</v>
      </c>
      <c r="D249" s="29" t="s">
        <v>246</v>
      </c>
      <c r="E249" s="29" t="s">
        <v>443</v>
      </c>
      <c r="F249" s="29">
        <v>2.6679999999999999E-2</v>
      </c>
      <c r="G249" s="29">
        <v>385289</v>
      </c>
    </row>
    <row r="250" spans="1:7" x14ac:dyDescent="0.25">
      <c r="A250" s="29">
        <v>3234</v>
      </c>
      <c r="B250" s="29">
        <v>31427789</v>
      </c>
      <c r="C250" s="29">
        <v>2019</v>
      </c>
      <c r="D250" s="29" t="s">
        <v>113</v>
      </c>
      <c r="E250" s="29" t="s">
        <v>444</v>
      </c>
      <c r="F250" s="29">
        <v>2.6700000000000002E-2</v>
      </c>
      <c r="G250" s="29">
        <v>384879</v>
      </c>
    </row>
    <row r="251" spans="1:7" x14ac:dyDescent="0.25">
      <c r="A251" s="29">
        <v>3880</v>
      </c>
      <c r="B251" s="29">
        <v>27863252</v>
      </c>
      <c r="C251" s="29">
        <v>2016</v>
      </c>
      <c r="D251" s="29" t="s">
        <v>129</v>
      </c>
      <c r="E251" s="29" t="s">
        <v>445</v>
      </c>
      <c r="F251" s="29">
        <v>2.7040000000000002E-2</v>
      </c>
      <c r="G251" s="29">
        <v>172925</v>
      </c>
    </row>
    <row r="252" spans="1:7" x14ac:dyDescent="0.25">
      <c r="A252" s="29">
        <v>4675</v>
      </c>
      <c r="B252" s="29" t="s">
        <v>446</v>
      </c>
      <c r="C252" s="29">
        <v>2019</v>
      </c>
      <c r="D252" s="29" t="s">
        <v>125</v>
      </c>
      <c r="E252" s="29" t="s">
        <v>447</v>
      </c>
      <c r="F252" s="29">
        <v>2.724E-2</v>
      </c>
      <c r="G252" s="29">
        <v>17706</v>
      </c>
    </row>
    <row r="253" spans="1:7" x14ac:dyDescent="0.25">
      <c r="A253" s="29">
        <v>3515</v>
      </c>
      <c r="B253" s="29">
        <v>31427789</v>
      </c>
      <c r="C253" s="29">
        <v>2019</v>
      </c>
      <c r="D253" s="29" t="s">
        <v>246</v>
      </c>
      <c r="E253" s="29" t="s">
        <v>448</v>
      </c>
      <c r="F253" s="29">
        <v>2.8209999999999999E-2</v>
      </c>
      <c r="G253" s="29">
        <v>385289</v>
      </c>
    </row>
    <row r="254" spans="1:7" x14ac:dyDescent="0.25">
      <c r="A254" s="29">
        <v>3770</v>
      </c>
      <c r="B254" s="29">
        <v>31427789</v>
      </c>
      <c r="C254" s="29">
        <v>2019</v>
      </c>
      <c r="D254" s="29" t="s">
        <v>113</v>
      </c>
      <c r="E254" s="29" t="s">
        <v>449</v>
      </c>
      <c r="F254" s="29">
        <v>2.843E-2</v>
      </c>
      <c r="G254" s="29">
        <v>126545</v>
      </c>
    </row>
    <row r="255" spans="1:7" x14ac:dyDescent="0.25">
      <c r="A255" s="29">
        <v>3360</v>
      </c>
      <c r="B255" s="29">
        <v>31427789</v>
      </c>
      <c r="C255" s="29">
        <v>2019</v>
      </c>
      <c r="D255" s="29" t="s">
        <v>114</v>
      </c>
      <c r="E255" s="29" t="s">
        <v>450</v>
      </c>
      <c r="F255" s="29">
        <v>2.8709999999999999E-2</v>
      </c>
      <c r="G255" s="29">
        <v>235220</v>
      </c>
    </row>
    <row r="256" spans="1:7" x14ac:dyDescent="0.25">
      <c r="A256" s="29">
        <v>3777</v>
      </c>
      <c r="B256" s="29">
        <v>31427789</v>
      </c>
      <c r="C256" s="29">
        <v>2019</v>
      </c>
      <c r="D256" s="29" t="s">
        <v>113</v>
      </c>
      <c r="E256" s="29" t="s">
        <v>451</v>
      </c>
      <c r="F256" s="29">
        <v>2.8899999999999999E-2</v>
      </c>
      <c r="G256" s="29">
        <v>126333</v>
      </c>
    </row>
    <row r="257" spans="1:7" x14ac:dyDescent="0.25">
      <c r="A257" s="29">
        <v>3688</v>
      </c>
      <c r="B257" s="29">
        <v>31427789</v>
      </c>
      <c r="C257" s="29">
        <v>2019</v>
      </c>
      <c r="D257" s="29" t="s">
        <v>128</v>
      </c>
      <c r="E257" s="29" t="s">
        <v>452</v>
      </c>
      <c r="F257" s="29">
        <v>2.913E-2</v>
      </c>
      <c r="G257" s="29">
        <v>244890</v>
      </c>
    </row>
    <row r="258" spans="1:7" x14ac:dyDescent="0.25">
      <c r="A258" s="29">
        <v>4697</v>
      </c>
      <c r="B258" s="29" t="s">
        <v>453</v>
      </c>
      <c r="C258" s="29">
        <v>2019</v>
      </c>
      <c r="D258" s="29" t="s">
        <v>125</v>
      </c>
      <c r="E258" s="29" t="s">
        <v>454</v>
      </c>
      <c r="F258" s="29">
        <v>2.92E-2</v>
      </c>
      <c r="G258" s="29">
        <v>17706</v>
      </c>
    </row>
    <row r="259" spans="1:7" x14ac:dyDescent="0.25">
      <c r="A259" s="29">
        <v>3553</v>
      </c>
      <c r="B259" s="29">
        <v>31427789</v>
      </c>
      <c r="C259" s="29">
        <v>2019</v>
      </c>
      <c r="D259" s="29" t="s">
        <v>115</v>
      </c>
      <c r="E259" s="29" t="s">
        <v>455</v>
      </c>
      <c r="F259" s="29">
        <v>2.9440000000000001E-2</v>
      </c>
      <c r="G259" s="29">
        <v>385822</v>
      </c>
    </row>
    <row r="260" spans="1:7" x14ac:dyDescent="0.25">
      <c r="A260" s="29">
        <v>3635</v>
      </c>
      <c r="B260" s="29">
        <v>31427789</v>
      </c>
      <c r="C260" s="29">
        <v>2019</v>
      </c>
      <c r="D260" s="29" t="s">
        <v>114</v>
      </c>
      <c r="E260" s="29" t="s">
        <v>456</v>
      </c>
      <c r="F260" s="29">
        <v>2.9489999999999999E-2</v>
      </c>
      <c r="G260" s="29">
        <v>355137</v>
      </c>
    </row>
    <row r="261" spans="1:7" x14ac:dyDescent="0.25">
      <c r="A261" s="29">
        <v>3206</v>
      </c>
      <c r="B261" s="29">
        <v>31427789</v>
      </c>
      <c r="C261" s="29">
        <v>2019</v>
      </c>
      <c r="D261" s="29" t="s">
        <v>246</v>
      </c>
      <c r="E261" s="29" t="s">
        <v>457</v>
      </c>
      <c r="F261" s="29">
        <v>2.9590000000000002E-2</v>
      </c>
      <c r="G261" s="29">
        <v>367908</v>
      </c>
    </row>
    <row r="262" spans="1:7" x14ac:dyDescent="0.25">
      <c r="A262" s="29">
        <v>3682</v>
      </c>
      <c r="B262" s="29">
        <v>31427789</v>
      </c>
      <c r="C262" s="29">
        <v>2019</v>
      </c>
      <c r="D262" s="29" t="s">
        <v>148</v>
      </c>
      <c r="E262" s="29" t="s">
        <v>458</v>
      </c>
      <c r="F262" s="29">
        <v>2.9940000000000001E-2</v>
      </c>
      <c r="G262" s="29">
        <v>300791</v>
      </c>
    </row>
    <row r="263" spans="1:7" x14ac:dyDescent="0.25">
      <c r="A263" s="29">
        <v>4093</v>
      </c>
      <c r="B263" s="29">
        <v>29844566</v>
      </c>
      <c r="C263" s="29">
        <v>2018</v>
      </c>
      <c r="D263" s="29" t="s">
        <v>127</v>
      </c>
      <c r="E263" s="29" t="s">
        <v>459</v>
      </c>
      <c r="F263" s="29">
        <v>3.0120000000000001E-2</v>
      </c>
      <c r="G263" s="29">
        <v>168033</v>
      </c>
    </row>
    <row r="264" spans="1:7" x14ac:dyDescent="0.25">
      <c r="A264" s="29">
        <v>4494</v>
      </c>
      <c r="B264" s="29">
        <v>31676860</v>
      </c>
      <c r="C264" s="29">
        <v>2019</v>
      </c>
      <c r="D264" s="29" t="s">
        <v>125</v>
      </c>
      <c r="E264" s="29" t="s">
        <v>425</v>
      </c>
      <c r="F264" s="29">
        <v>3.0130000000000001E-2</v>
      </c>
      <c r="G264" s="29">
        <v>19629</v>
      </c>
    </row>
    <row r="265" spans="1:7" x14ac:dyDescent="0.25">
      <c r="A265" s="29">
        <v>3571</v>
      </c>
      <c r="B265" s="29">
        <v>31427789</v>
      </c>
      <c r="C265" s="29">
        <v>2019</v>
      </c>
      <c r="D265" s="29" t="s">
        <v>125</v>
      </c>
      <c r="E265" s="29" t="s">
        <v>460</v>
      </c>
      <c r="F265" s="29">
        <v>3.0439999999999998E-2</v>
      </c>
      <c r="G265" s="29">
        <v>385698</v>
      </c>
    </row>
    <row r="266" spans="1:7" x14ac:dyDescent="0.25">
      <c r="A266" s="29">
        <v>3478</v>
      </c>
      <c r="B266" s="29">
        <v>31427789</v>
      </c>
      <c r="C266" s="29">
        <v>2019</v>
      </c>
      <c r="D266" s="29" t="s">
        <v>246</v>
      </c>
      <c r="E266" s="29" t="s">
        <v>461</v>
      </c>
      <c r="F266" s="29">
        <v>3.1539999999999999E-2</v>
      </c>
      <c r="G266" s="29">
        <v>383032</v>
      </c>
    </row>
    <row r="267" spans="1:7" x14ac:dyDescent="0.25">
      <c r="A267" s="29">
        <v>3712</v>
      </c>
      <c r="B267" s="29">
        <v>31427789</v>
      </c>
      <c r="C267" s="29">
        <v>2019</v>
      </c>
      <c r="D267" s="29" t="s">
        <v>380</v>
      </c>
      <c r="E267" s="29" t="s">
        <v>462</v>
      </c>
      <c r="F267" s="29">
        <v>3.2739999999999998E-2</v>
      </c>
      <c r="G267" s="29">
        <v>244890</v>
      </c>
    </row>
    <row r="268" spans="1:7" x14ac:dyDescent="0.25">
      <c r="A268" s="29">
        <v>3222</v>
      </c>
      <c r="B268" s="29">
        <v>31427789</v>
      </c>
      <c r="C268" s="29">
        <v>2019</v>
      </c>
      <c r="D268" s="29" t="s">
        <v>246</v>
      </c>
      <c r="E268" s="29" t="s">
        <v>463</v>
      </c>
      <c r="F268" s="29">
        <v>3.3160000000000002E-2</v>
      </c>
      <c r="G268" s="29">
        <v>349848</v>
      </c>
    </row>
    <row r="269" spans="1:7" x14ac:dyDescent="0.25">
      <c r="A269" s="29">
        <v>3493</v>
      </c>
      <c r="B269" s="29">
        <v>31427789</v>
      </c>
      <c r="C269" s="29">
        <v>2019</v>
      </c>
      <c r="D269" s="29" t="s">
        <v>120</v>
      </c>
      <c r="E269" s="29" t="s">
        <v>464</v>
      </c>
      <c r="F269" s="29">
        <v>3.3700000000000001E-2</v>
      </c>
      <c r="G269" s="29">
        <v>303811</v>
      </c>
    </row>
    <row r="270" spans="1:7" x14ac:dyDescent="0.25">
      <c r="A270" s="29">
        <v>4532</v>
      </c>
      <c r="B270" s="29">
        <v>31676860</v>
      </c>
      <c r="C270" s="29">
        <v>2019</v>
      </c>
      <c r="D270" s="29" t="s">
        <v>125</v>
      </c>
      <c r="E270" s="29" t="s">
        <v>465</v>
      </c>
      <c r="F270" s="29">
        <v>3.3840000000000002E-2</v>
      </c>
      <c r="G270" s="29">
        <v>19629</v>
      </c>
    </row>
    <row r="271" spans="1:7" x14ac:dyDescent="0.25">
      <c r="A271" s="29">
        <v>4223</v>
      </c>
      <c r="B271" s="29">
        <v>31015401</v>
      </c>
      <c r="C271" s="29">
        <v>2019</v>
      </c>
      <c r="D271" s="29" t="s">
        <v>236</v>
      </c>
      <c r="E271" s="29" t="s">
        <v>466</v>
      </c>
      <c r="F271" s="29">
        <v>3.4000000000000002E-2</v>
      </c>
      <c r="G271" s="29">
        <v>204378</v>
      </c>
    </row>
    <row r="272" spans="1:7" x14ac:dyDescent="0.25">
      <c r="A272" s="29">
        <v>4068</v>
      </c>
      <c r="B272" s="29" t="s">
        <v>391</v>
      </c>
      <c r="C272" s="29">
        <v>2018</v>
      </c>
      <c r="D272" s="29" t="s">
        <v>246</v>
      </c>
      <c r="E272" s="29" t="s">
        <v>467</v>
      </c>
      <c r="F272" s="29">
        <v>3.4139999999999997E-2</v>
      </c>
      <c r="G272" s="29">
        <v>404291</v>
      </c>
    </row>
    <row r="273" spans="1:7" x14ac:dyDescent="0.25">
      <c r="A273" s="29">
        <v>4067</v>
      </c>
      <c r="B273" s="29">
        <v>30038396</v>
      </c>
      <c r="C273" s="29">
        <v>2018</v>
      </c>
      <c r="D273" s="29" t="s">
        <v>127</v>
      </c>
      <c r="E273" s="29" t="s">
        <v>468</v>
      </c>
      <c r="F273" s="29">
        <v>3.4200000000000001E-2</v>
      </c>
      <c r="G273" s="29">
        <v>257828</v>
      </c>
    </row>
    <row r="274" spans="1:7" x14ac:dyDescent="0.25">
      <c r="A274" s="29">
        <v>3853</v>
      </c>
      <c r="B274" s="29">
        <v>27863252</v>
      </c>
      <c r="C274" s="29">
        <v>2016</v>
      </c>
      <c r="D274" s="29" t="s">
        <v>129</v>
      </c>
      <c r="E274" s="29" t="s">
        <v>469</v>
      </c>
      <c r="F274" s="29">
        <v>3.4772619999999997E-2</v>
      </c>
      <c r="G274" s="29">
        <v>131544</v>
      </c>
    </row>
    <row r="275" spans="1:7" x14ac:dyDescent="0.25">
      <c r="A275" s="29">
        <v>3739</v>
      </c>
      <c r="B275" s="29">
        <v>31427789</v>
      </c>
      <c r="C275" s="29">
        <v>2019</v>
      </c>
      <c r="D275" s="29" t="s">
        <v>113</v>
      </c>
      <c r="E275" s="29" t="s">
        <v>470</v>
      </c>
      <c r="F275" s="29">
        <v>3.499E-2</v>
      </c>
      <c r="G275" s="29">
        <v>126494</v>
      </c>
    </row>
    <row r="276" spans="1:7" x14ac:dyDescent="0.25">
      <c r="A276" s="29">
        <v>4541</v>
      </c>
      <c r="B276" s="29">
        <v>31676860</v>
      </c>
      <c r="C276" s="29">
        <v>2019</v>
      </c>
      <c r="D276" s="29" t="s">
        <v>125</v>
      </c>
      <c r="E276" s="29" t="s">
        <v>471</v>
      </c>
      <c r="F276" s="29">
        <v>3.5099999999999999E-2</v>
      </c>
      <c r="G276" s="29">
        <v>19629</v>
      </c>
    </row>
    <row r="277" spans="1:7" x14ac:dyDescent="0.25">
      <c r="A277" s="29">
        <v>4569</v>
      </c>
      <c r="B277" s="29">
        <v>31676860</v>
      </c>
      <c r="C277" s="29">
        <v>2019</v>
      </c>
      <c r="D277" s="29" t="s">
        <v>125</v>
      </c>
      <c r="E277" s="29" t="s">
        <v>472</v>
      </c>
      <c r="F277" s="29">
        <v>3.5299999999999998E-2</v>
      </c>
      <c r="G277" s="29">
        <v>21821</v>
      </c>
    </row>
    <row r="278" spans="1:7" x14ac:dyDescent="0.25">
      <c r="A278" s="29">
        <v>3545</v>
      </c>
      <c r="B278" s="29">
        <v>31427789</v>
      </c>
      <c r="C278" s="29">
        <v>2019</v>
      </c>
      <c r="D278" s="29" t="s">
        <v>117</v>
      </c>
      <c r="E278" s="29" t="s">
        <v>473</v>
      </c>
      <c r="F278" s="29">
        <v>3.5749999999999997E-2</v>
      </c>
      <c r="G278" s="29">
        <v>385026</v>
      </c>
    </row>
    <row r="279" spans="1:7" x14ac:dyDescent="0.25">
      <c r="A279" s="29">
        <v>3383</v>
      </c>
      <c r="B279" s="29">
        <v>31427789</v>
      </c>
      <c r="C279" s="29">
        <v>2019</v>
      </c>
      <c r="D279" s="29" t="s">
        <v>127</v>
      </c>
      <c r="E279" s="29" t="s">
        <v>474</v>
      </c>
      <c r="F279" s="29">
        <v>3.628E-2</v>
      </c>
      <c r="G279" s="29">
        <v>128912</v>
      </c>
    </row>
    <row r="280" spans="1:7" x14ac:dyDescent="0.25">
      <c r="A280" s="29">
        <v>3844</v>
      </c>
      <c r="B280" s="29">
        <v>27863252</v>
      </c>
      <c r="C280" s="29">
        <v>2016</v>
      </c>
      <c r="D280" s="29" t="s">
        <v>129</v>
      </c>
      <c r="E280" s="29" t="s">
        <v>475</v>
      </c>
      <c r="F280" s="29">
        <v>3.6432569999999997E-2</v>
      </c>
      <c r="G280" s="29">
        <v>132596</v>
      </c>
    </row>
    <row r="281" spans="1:7" x14ac:dyDescent="0.25">
      <c r="A281" s="29">
        <v>3998</v>
      </c>
      <c r="B281" s="29">
        <v>29500382</v>
      </c>
      <c r="C281" s="29">
        <v>2018</v>
      </c>
      <c r="D281" s="29" t="s">
        <v>113</v>
      </c>
      <c r="E281" s="29" t="s">
        <v>476</v>
      </c>
      <c r="F281" s="29">
        <v>3.6560000000000002E-2</v>
      </c>
      <c r="G281" s="29">
        <v>263635</v>
      </c>
    </row>
    <row r="282" spans="1:7" x14ac:dyDescent="0.25">
      <c r="A282" s="29">
        <v>4633</v>
      </c>
      <c r="B282" s="29">
        <v>31676860</v>
      </c>
      <c r="C282" s="29">
        <v>2019</v>
      </c>
      <c r="D282" s="29" t="s">
        <v>125</v>
      </c>
      <c r="E282" s="29" t="s">
        <v>465</v>
      </c>
      <c r="F282" s="29">
        <v>3.6569999999999998E-2</v>
      </c>
      <c r="G282" s="29">
        <v>21821</v>
      </c>
    </row>
    <row r="283" spans="1:7" x14ac:dyDescent="0.25">
      <c r="A283" s="29">
        <v>3835</v>
      </c>
      <c r="B283" s="29">
        <v>27863252</v>
      </c>
      <c r="C283" s="29">
        <v>2016</v>
      </c>
      <c r="D283" s="29" t="s">
        <v>129</v>
      </c>
      <c r="E283" s="29" t="s">
        <v>477</v>
      </c>
      <c r="F283" s="29">
        <v>3.7219339999999997E-2</v>
      </c>
      <c r="G283" s="29">
        <v>131536</v>
      </c>
    </row>
    <row r="284" spans="1:7" x14ac:dyDescent="0.25">
      <c r="A284" s="29">
        <v>4307</v>
      </c>
      <c r="B284" s="29">
        <v>30664745</v>
      </c>
      <c r="C284" s="29">
        <v>2019</v>
      </c>
      <c r="D284" s="29" t="s">
        <v>148</v>
      </c>
      <c r="E284" s="29" t="s">
        <v>478</v>
      </c>
      <c r="F284" s="29">
        <v>3.7260000000000001E-2</v>
      </c>
      <c r="G284" s="29">
        <v>455221</v>
      </c>
    </row>
    <row r="285" spans="1:7" x14ac:dyDescent="0.25">
      <c r="A285" s="29">
        <v>3600</v>
      </c>
      <c r="B285" s="29">
        <v>31427789</v>
      </c>
      <c r="C285" s="29">
        <v>2019</v>
      </c>
      <c r="D285" s="29" t="s">
        <v>119</v>
      </c>
      <c r="E285" s="29" t="s">
        <v>479</v>
      </c>
      <c r="F285" s="29">
        <v>3.7440000000000001E-2</v>
      </c>
      <c r="G285" s="29">
        <v>289307</v>
      </c>
    </row>
    <row r="286" spans="1:7" x14ac:dyDescent="0.25">
      <c r="A286" s="29">
        <v>3622</v>
      </c>
      <c r="B286" s="29">
        <v>31427789</v>
      </c>
      <c r="C286" s="29">
        <v>2019</v>
      </c>
      <c r="D286" s="29" t="s">
        <v>246</v>
      </c>
      <c r="E286" s="29" t="s">
        <v>480</v>
      </c>
      <c r="F286" s="29">
        <v>3.7780000000000001E-2</v>
      </c>
      <c r="G286" s="29">
        <v>280443</v>
      </c>
    </row>
    <row r="287" spans="1:7" x14ac:dyDescent="0.25">
      <c r="A287" s="29">
        <v>1001</v>
      </c>
      <c r="B287" s="29">
        <v>27989323</v>
      </c>
      <c r="C287" s="29">
        <v>2017</v>
      </c>
      <c r="D287" s="29" t="s">
        <v>129</v>
      </c>
      <c r="E287" s="29" t="s">
        <v>481</v>
      </c>
      <c r="F287" s="29">
        <v>3.814E-2</v>
      </c>
      <c r="G287" s="29">
        <v>3494</v>
      </c>
    </row>
    <row r="288" spans="1:7" x14ac:dyDescent="0.25">
      <c r="A288" s="29">
        <v>3271</v>
      </c>
      <c r="B288" s="29">
        <v>31427789</v>
      </c>
      <c r="C288" s="29">
        <v>2019</v>
      </c>
      <c r="D288" s="29" t="s">
        <v>148</v>
      </c>
      <c r="E288" s="29" t="s">
        <v>482</v>
      </c>
      <c r="F288" s="29">
        <v>3.814E-2</v>
      </c>
      <c r="G288" s="29">
        <v>380167</v>
      </c>
    </row>
    <row r="289" spans="1:7" x14ac:dyDescent="0.25">
      <c r="A289" s="29">
        <v>4373</v>
      </c>
      <c r="B289" s="29">
        <v>30367059</v>
      </c>
      <c r="C289" s="29">
        <v>2018</v>
      </c>
      <c r="D289" s="29" t="s">
        <v>132</v>
      </c>
      <c r="E289" s="29" t="s">
        <v>483</v>
      </c>
      <c r="F289" s="29">
        <v>3.8309999999999997E-2</v>
      </c>
      <c r="G289" s="29">
        <v>22455</v>
      </c>
    </row>
    <row r="290" spans="1:7" x14ac:dyDescent="0.25">
      <c r="A290" s="29">
        <v>3220</v>
      </c>
      <c r="B290" s="29">
        <v>31427789</v>
      </c>
      <c r="C290" s="29">
        <v>2019</v>
      </c>
      <c r="D290" s="29" t="s">
        <v>246</v>
      </c>
      <c r="E290" s="29" t="s">
        <v>484</v>
      </c>
      <c r="F290" s="29">
        <v>3.8390000000000001E-2</v>
      </c>
      <c r="G290" s="29">
        <v>300974</v>
      </c>
    </row>
    <row r="291" spans="1:7" x14ac:dyDescent="0.25">
      <c r="A291" s="29">
        <v>4211</v>
      </c>
      <c r="B291" s="29">
        <v>31070104</v>
      </c>
      <c r="C291" s="29">
        <v>2019</v>
      </c>
      <c r="D291" s="29" t="s">
        <v>128</v>
      </c>
      <c r="E291" s="29" t="s">
        <v>485</v>
      </c>
      <c r="F291" s="29">
        <v>3.8428999999999998E-2</v>
      </c>
      <c r="G291" s="29">
        <v>30118</v>
      </c>
    </row>
    <row r="292" spans="1:7" x14ac:dyDescent="0.25">
      <c r="A292" s="29">
        <v>3615</v>
      </c>
      <c r="B292" s="29">
        <v>31427789</v>
      </c>
      <c r="C292" s="29">
        <v>2019</v>
      </c>
      <c r="D292" s="29" t="s">
        <v>246</v>
      </c>
      <c r="E292" s="29" t="s">
        <v>486</v>
      </c>
      <c r="F292" s="29">
        <v>3.8510000000000003E-2</v>
      </c>
      <c r="G292" s="29">
        <v>280443</v>
      </c>
    </row>
    <row r="293" spans="1:7" x14ac:dyDescent="0.25">
      <c r="A293" s="29">
        <v>4642</v>
      </c>
      <c r="B293" s="29">
        <v>31676860</v>
      </c>
      <c r="C293" s="29">
        <v>2019</v>
      </c>
      <c r="D293" s="29" t="s">
        <v>125</v>
      </c>
      <c r="E293" s="29" t="s">
        <v>471</v>
      </c>
      <c r="F293" s="29">
        <v>3.8589999999999999E-2</v>
      </c>
      <c r="G293" s="29">
        <v>21821</v>
      </c>
    </row>
    <row r="294" spans="1:7" x14ac:dyDescent="0.25">
      <c r="A294" s="29">
        <v>4306</v>
      </c>
      <c r="B294" s="29">
        <v>30664634</v>
      </c>
      <c r="C294" s="29">
        <v>2019</v>
      </c>
      <c r="D294" s="29" t="s">
        <v>128</v>
      </c>
      <c r="E294" s="29" t="s">
        <v>487</v>
      </c>
      <c r="F294" s="29">
        <v>3.8739999999999997E-2</v>
      </c>
      <c r="G294" s="29">
        <v>195068</v>
      </c>
    </row>
    <row r="295" spans="1:7" x14ac:dyDescent="0.25">
      <c r="A295" s="29">
        <v>4466</v>
      </c>
      <c r="B295" s="29">
        <v>31676860</v>
      </c>
      <c r="C295" s="29">
        <v>2019</v>
      </c>
      <c r="D295" s="29" t="s">
        <v>125</v>
      </c>
      <c r="E295" s="29" t="s">
        <v>414</v>
      </c>
      <c r="F295" s="29">
        <v>3.8960000000000002E-2</v>
      </c>
      <c r="G295" s="29">
        <v>19629</v>
      </c>
    </row>
    <row r="296" spans="1:7" x14ac:dyDescent="0.25">
      <c r="A296" s="29">
        <v>3277</v>
      </c>
      <c r="B296" s="29">
        <v>31427789</v>
      </c>
      <c r="C296" s="29">
        <v>2019</v>
      </c>
      <c r="D296" s="29" t="s">
        <v>114</v>
      </c>
      <c r="E296" s="29" t="s">
        <v>488</v>
      </c>
      <c r="F296" s="29">
        <v>3.9289999999999999E-2</v>
      </c>
      <c r="G296" s="29">
        <v>331862</v>
      </c>
    </row>
    <row r="297" spans="1:7" x14ac:dyDescent="0.25">
      <c r="A297" s="29">
        <v>3669</v>
      </c>
      <c r="B297" s="29">
        <v>31427789</v>
      </c>
      <c r="C297" s="29">
        <v>2019</v>
      </c>
      <c r="D297" s="29" t="s">
        <v>119</v>
      </c>
      <c r="E297" s="29" t="s">
        <v>489</v>
      </c>
      <c r="F297" s="29">
        <v>3.9989999999999998E-2</v>
      </c>
      <c r="G297" s="29">
        <v>300791</v>
      </c>
    </row>
    <row r="298" spans="1:7" x14ac:dyDescent="0.25">
      <c r="A298" s="29">
        <v>3680</v>
      </c>
      <c r="B298" s="29">
        <v>31427789</v>
      </c>
      <c r="C298" s="29">
        <v>2019</v>
      </c>
      <c r="D298" s="29" t="s">
        <v>132</v>
      </c>
      <c r="E298" s="29" t="s">
        <v>490</v>
      </c>
      <c r="F298" s="29">
        <v>4.0289999999999999E-2</v>
      </c>
      <c r="G298" s="29">
        <v>300791</v>
      </c>
    </row>
    <row r="299" spans="1:7" x14ac:dyDescent="0.25">
      <c r="A299" s="29">
        <v>2032</v>
      </c>
      <c r="B299" s="29">
        <v>28067912</v>
      </c>
      <c r="C299" s="29">
        <v>2017</v>
      </c>
      <c r="D299" s="29" t="s">
        <v>119</v>
      </c>
      <c r="E299" s="29" t="s">
        <v>491</v>
      </c>
      <c r="F299" s="29">
        <v>4.0959200000000001E-2</v>
      </c>
      <c r="G299" s="29">
        <v>2734</v>
      </c>
    </row>
    <row r="300" spans="1:7" x14ac:dyDescent="0.25">
      <c r="A300" s="29">
        <v>3490</v>
      </c>
      <c r="B300" s="29">
        <v>31427789</v>
      </c>
      <c r="C300" s="29">
        <v>2019</v>
      </c>
      <c r="D300" s="29" t="s">
        <v>120</v>
      </c>
      <c r="E300" s="29" t="s">
        <v>492</v>
      </c>
      <c r="F300" s="29">
        <v>4.1410000000000002E-2</v>
      </c>
      <c r="G300" s="29">
        <v>319477</v>
      </c>
    </row>
    <row r="301" spans="1:7" x14ac:dyDescent="0.25">
      <c r="A301" s="29">
        <v>3982</v>
      </c>
      <c r="B301" s="29">
        <v>29483656</v>
      </c>
      <c r="C301" s="29">
        <v>2018</v>
      </c>
      <c r="D301" s="29" t="s">
        <v>113</v>
      </c>
      <c r="E301" s="29" t="s">
        <v>493</v>
      </c>
      <c r="F301" s="29">
        <v>4.2200000000000001E-2</v>
      </c>
      <c r="G301" s="29">
        <v>105318</v>
      </c>
    </row>
    <row r="302" spans="1:7" x14ac:dyDescent="0.25">
      <c r="A302" s="29">
        <v>4000</v>
      </c>
      <c r="B302" s="29">
        <v>29500382</v>
      </c>
      <c r="C302" s="29">
        <v>2018</v>
      </c>
      <c r="D302" s="29" t="s">
        <v>113</v>
      </c>
      <c r="E302" s="29" t="s">
        <v>494</v>
      </c>
      <c r="F302" s="29">
        <v>4.2500000000000003E-2</v>
      </c>
      <c r="G302" s="29">
        <v>262321</v>
      </c>
    </row>
    <row r="303" spans="1:7" x14ac:dyDescent="0.25">
      <c r="A303" s="29">
        <v>4544</v>
      </c>
      <c r="B303" s="29">
        <v>31676860</v>
      </c>
      <c r="C303" s="29">
        <v>2019</v>
      </c>
      <c r="D303" s="29" t="s">
        <v>125</v>
      </c>
      <c r="E303" s="29" t="s">
        <v>495</v>
      </c>
      <c r="F303" s="29">
        <v>4.2509999999999999E-2</v>
      </c>
      <c r="G303" s="29">
        <v>19629</v>
      </c>
    </row>
    <row r="304" spans="1:7" x14ac:dyDescent="0.25">
      <c r="A304" s="29">
        <v>4221</v>
      </c>
      <c r="B304" s="29">
        <v>31015401</v>
      </c>
      <c r="C304" s="29">
        <v>2019</v>
      </c>
      <c r="D304" s="29" t="s">
        <v>236</v>
      </c>
      <c r="E304" s="29" t="s">
        <v>496</v>
      </c>
      <c r="F304" s="29">
        <v>4.2999999999999997E-2</v>
      </c>
      <c r="G304" s="29">
        <v>229086</v>
      </c>
    </row>
    <row r="305" spans="1:7" x14ac:dyDescent="0.25">
      <c r="A305" s="29">
        <v>4519</v>
      </c>
      <c r="B305" s="29">
        <v>31676860</v>
      </c>
      <c r="C305" s="29">
        <v>2019</v>
      </c>
      <c r="D305" s="29" t="s">
        <v>125</v>
      </c>
      <c r="E305" s="29" t="s">
        <v>497</v>
      </c>
      <c r="F305" s="29">
        <v>4.3159999999999997E-2</v>
      </c>
      <c r="G305" s="29">
        <v>19629</v>
      </c>
    </row>
    <row r="306" spans="1:7" x14ac:dyDescent="0.25">
      <c r="A306" s="29">
        <v>3537</v>
      </c>
      <c r="B306" s="29">
        <v>31427789</v>
      </c>
      <c r="C306" s="29">
        <v>2019</v>
      </c>
      <c r="D306" s="29" t="s">
        <v>114</v>
      </c>
      <c r="E306" s="29" t="s">
        <v>498</v>
      </c>
      <c r="F306" s="29">
        <v>4.3229999999999998E-2</v>
      </c>
      <c r="G306" s="29">
        <v>383632</v>
      </c>
    </row>
    <row r="307" spans="1:7" x14ac:dyDescent="0.25">
      <c r="A307" s="29">
        <v>3283</v>
      </c>
      <c r="B307" s="29">
        <v>31427789</v>
      </c>
      <c r="C307" s="29">
        <v>2019</v>
      </c>
      <c r="D307" s="29" t="s">
        <v>281</v>
      </c>
      <c r="E307" s="29" t="s">
        <v>499</v>
      </c>
      <c r="F307" s="29">
        <v>4.4389999999999999E-2</v>
      </c>
      <c r="G307" s="29">
        <v>380122</v>
      </c>
    </row>
    <row r="308" spans="1:7" x14ac:dyDescent="0.25">
      <c r="A308" s="29">
        <v>4744</v>
      </c>
      <c r="B308" s="29" t="s">
        <v>500</v>
      </c>
      <c r="C308" s="29">
        <v>2019</v>
      </c>
      <c r="D308" s="29" t="s">
        <v>125</v>
      </c>
      <c r="E308" s="29" t="s">
        <v>501</v>
      </c>
      <c r="F308" s="29">
        <v>4.446E-2</v>
      </c>
      <c r="G308" s="29">
        <v>17706</v>
      </c>
    </row>
    <row r="309" spans="1:7" x14ac:dyDescent="0.25">
      <c r="A309" s="29">
        <v>4308</v>
      </c>
      <c r="B309" s="29">
        <v>30664745</v>
      </c>
      <c r="C309" s="29">
        <v>2019</v>
      </c>
      <c r="D309" s="29" t="s">
        <v>148</v>
      </c>
      <c r="E309" s="29" t="s">
        <v>502</v>
      </c>
      <c r="F309" s="29">
        <v>4.48E-2</v>
      </c>
      <c r="G309" s="29">
        <v>417596</v>
      </c>
    </row>
    <row r="310" spans="1:7" x14ac:dyDescent="0.25">
      <c r="A310" s="29">
        <v>3626</v>
      </c>
      <c r="B310" s="29">
        <v>31427789</v>
      </c>
      <c r="C310" s="29">
        <v>2019</v>
      </c>
      <c r="D310" s="29" t="s">
        <v>246</v>
      </c>
      <c r="E310" s="29" t="s">
        <v>503</v>
      </c>
      <c r="F310" s="29">
        <v>4.5339999999999998E-2</v>
      </c>
      <c r="G310" s="29">
        <v>280443</v>
      </c>
    </row>
    <row r="311" spans="1:7" x14ac:dyDescent="0.25">
      <c r="A311" s="29">
        <v>4678</v>
      </c>
      <c r="B311" s="29" t="s">
        <v>504</v>
      </c>
      <c r="C311" s="29">
        <v>2019</v>
      </c>
      <c r="D311" s="29" t="s">
        <v>125</v>
      </c>
      <c r="E311" s="29" t="s">
        <v>505</v>
      </c>
      <c r="F311" s="29">
        <v>4.5400000000000003E-2</v>
      </c>
      <c r="G311" s="29">
        <v>17706</v>
      </c>
    </row>
    <row r="312" spans="1:7" x14ac:dyDescent="0.25">
      <c r="A312" s="29">
        <v>3645</v>
      </c>
      <c r="B312" s="29">
        <v>31427789</v>
      </c>
      <c r="C312" s="29">
        <v>2019</v>
      </c>
      <c r="D312" s="29" t="s">
        <v>114</v>
      </c>
      <c r="E312" s="29" t="s">
        <v>506</v>
      </c>
      <c r="F312" s="29">
        <v>4.5580000000000002E-2</v>
      </c>
      <c r="G312" s="29">
        <v>367939</v>
      </c>
    </row>
    <row r="313" spans="1:7" x14ac:dyDescent="0.25">
      <c r="A313" s="29">
        <v>3560</v>
      </c>
      <c r="B313" s="29">
        <v>31427789</v>
      </c>
      <c r="C313" s="29">
        <v>2019</v>
      </c>
      <c r="D313" s="29" t="s">
        <v>246</v>
      </c>
      <c r="E313" s="29" t="s">
        <v>507</v>
      </c>
      <c r="F313" s="29">
        <v>4.6629999999999998E-2</v>
      </c>
      <c r="G313" s="29">
        <v>382089</v>
      </c>
    </row>
    <row r="314" spans="1:7" x14ac:dyDescent="0.25">
      <c r="A314" s="29">
        <v>3756</v>
      </c>
      <c r="B314" s="29">
        <v>31427789</v>
      </c>
      <c r="C314" s="29">
        <v>2019</v>
      </c>
      <c r="D314" s="29" t="s">
        <v>113</v>
      </c>
      <c r="E314" s="29" t="s">
        <v>508</v>
      </c>
      <c r="F314" s="29">
        <v>4.7010000000000003E-2</v>
      </c>
      <c r="G314" s="29">
        <v>125147</v>
      </c>
    </row>
    <row r="315" spans="1:7" x14ac:dyDescent="0.25">
      <c r="A315" s="29">
        <v>3447</v>
      </c>
      <c r="B315" s="29">
        <v>31427789</v>
      </c>
      <c r="C315" s="29">
        <v>2019</v>
      </c>
      <c r="D315" s="29" t="s">
        <v>128</v>
      </c>
      <c r="E315" s="29" t="s">
        <v>509</v>
      </c>
      <c r="F315" s="29">
        <v>4.7579999999999997E-2</v>
      </c>
      <c r="G315" s="29">
        <v>379792</v>
      </c>
    </row>
    <row r="316" spans="1:7" x14ac:dyDescent="0.25">
      <c r="A316" s="29">
        <v>4582</v>
      </c>
      <c r="B316" s="29">
        <v>31676860</v>
      </c>
      <c r="C316" s="29">
        <v>2019</v>
      </c>
      <c r="D316" s="29" t="s">
        <v>125</v>
      </c>
      <c r="E316" s="29" t="s">
        <v>510</v>
      </c>
      <c r="F316" s="29">
        <v>4.7759999999999997E-2</v>
      </c>
      <c r="G316" s="29">
        <v>21821</v>
      </c>
    </row>
    <row r="317" spans="1:7" x14ac:dyDescent="0.25">
      <c r="A317" s="29">
        <v>3201</v>
      </c>
      <c r="B317" s="29">
        <v>31427789</v>
      </c>
      <c r="C317" s="29">
        <v>2019</v>
      </c>
      <c r="D317" s="29" t="s">
        <v>114</v>
      </c>
      <c r="E317" s="29" t="s">
        <v>511</v>
      </c>
      <c r="F317" s="29">
        <v>4.7890000000000002E-2</v>
      </c>
      <c r="G317" s="29">
        <v>220789</v>
      </c>
    </row>
    <row r="318" spans="1:7" x14ac:dyDescent="0.25">
      <c r="A318" s="29">
        <v>3439</v>
      </c>
      <c r="B318" s="29">
        <v>31427789</v>
      </c>
      <c r="C318" s="29">
        <v>2019</v>
      </c>
      <c r="D318" s="29" t="s">
        <v>113</v>
      </c>
      <c r="E318" s="29" t="s">
        <v>512</v>
      </c>
      <c r="F318" s="29">
        <v>4.9149999999999999E-2</v>
      </c>
      <c r="G318" s="29">
        <v>97172</v>
      </c>
    </row>
    <row r="319" spans="1:7" x14ac:dyDescent="0.25">
      <c r="A319" s="29">
        <v>3244</v>
      </c>
      <c r="B319" s="29">
        <v>31427789</v>
      </c>
      <c r="C319" s="29">
        <v>2019</v>
      </c>
      <c r="D319" s="29" t="s">
        <v>120</v>
      </c>
      <c r="E319" s="29" t="s">
        <v>513</v>
      </c>
      <c r="F319" s="29">
        <v>4.929E-2</v>
      </c>
      <c r="G319" s="29">
        <v>384554</v>
      </c>
    </row>
    <row r="320" spans="1:7" x14ac:dyDescent="0.25">
      <c r="A320" s="29">
        <v>4310</v>
      </c>
      <c r="B320" s="29">
        <v>30664745</v>
      </c>
      <c r="C320" s="29">
        <v>2019</v>
      </c>
      <c r="D320" s="29" t="s">
        <v>148</v>
      </c>
      <c r="E320" s="29" t="s">
        <v>514</v>
      </c>
      <c r="F320" s="29">
        <v>4.9360000000000001E-2</v>
      </c>
      <c r="G320" s="29">
        <v>403124</v>
      </c>
    </row>
    <row r="321" spans="1:7" x14ac:dyDescent="0.25">
      <c r="A321" s="29">
        <v>3221</v>
      </c>
      <c r="B321" s="29">
        <v>31427789</v>
      </c>
      <c r="C321" s="29">
        <v>2019</v>
      </c>
      <c r="D321" s="29" t="s">
        <v>246</v>
      </c>
      <c r="E321" s="29" t="s">
        <v>515</v>
      </c>
      <c r="F321" s="29">
        <v>4.9970000000000001E-2</v>
      </c>
      <c r="G321" s="29">
        <v>258336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8"/>
  <sheetViews>
    <sheetView workbookViewId="0">
      <selection activeCell="B9" sqref="B9"/>
    </sheetView>
  </sheetViews>
  <sheetFormatPr defaultRowHeight="15" x14ac:dyDescent="0.25"/>
  <cols>
    <col min="2" max="2" width="36.85546875" bestFit="1" customWidth="1"/>
    <col min="3" max="3" width="5" bestFit="1" customWidth="1"/>
    <col min="4" max="4" width="17.42578125" bestFit="1" customWidth="1"/>
    <col min="5" max="5" width="120.140625" bestFit="1" customWidth="1"/>
    <col min="6" max="6" width="12" bestFit="1" customWidth="1"/>
    <col min="7" max="7" width="7" bestFit="1" customWidth="1"/>
  </cols>
  <sheetData>
    <row r="1" spans="1:7" x14ac:dyDescent="0.25">
      <c r="A1" t="s">
        <v>2249</v>
      </c>
    </row>
    <row r="3" spans="1:7" x14ac:dyDescent="0.25">
      <c r="A3" s="80" t="s">
        <v>202</v>
      </c>
      <c r="B3" s="80" t="s">
        <v>203</v>
      </c>
      <c r="C3" s="80" t="s">
        <v>204</v>
      </c>
      <c r="D3" s="80" t="s">
        <v>137</v>
      </c>
      <c r="E3" s="80" t="s">
        <v>21</v>
      </c>
      <c r="F3" s="80" t="s">
        <v>205</v>
      </c>
      <c r="G3" s="80" t="s">
        <v>82</v>
      </c>
    </row>
    <row r="4" spans="1:7" x14ac:dyDescent="0.25">
      <c r="A4" s="29">
        <v>3824</v>
      </c>
      <c r="B4" s="29">
        <v>22057235</v>
      </c>
      <c r="C4" s="29">
        <v>2011</v>
      </c>
      <c r="D4" s="29" t="s">
        <v>119</v>
      </c>
      <c r="E4" s="29" t="s">
        <v>516</v>
      </c>
      <c r="F4" s="30">
        <v>5.2227000000000003E-41</v>
      </c>
      <c r="G4" s="29">
        <v>24269</v>
      </c>
    </row>
    <row r="5" spans="1:7" x14ac:dyDescent="0.25">
      <c r="A5" s="29">
        <v>3904</v>
      </c>
      <c r="B5" s="29">
        <v>27863252</v>
      </c>
      <c r="C5" s="29">
        <v>2016</v>
      </c>
      <c r="D5" s="29" t="s">
        <v>129</v>
      </c>
      <c r="E5" s="29" t="s">
        <v>248</v>
      </c>
      <c r="F5" s="30">
        <v>2.0832E-31</v>
      </c>
      <c r="G5" s="29">
        <v>172435</v>
      </c>
    </row>
    <row r="6" spans="1:7" x14ac:dyDescent="0.25">
      <c r="A6" s="29">
        <v>4285</v>
      </c>
      <c r="B6" s="29">
        <v>30804560</v>
      </c>
      <c r="C6" s="29">
        <v>2019</v>
      </c>
      <c r="D6" s="29" t="s">
        <v>115</v>
      </c>
      <c r="E6" s="29" t="s">
        <v>517</v>
      </c>
      <c r="F6" s="30">
        <v>2.5613000000000001E-26</v>
      </c>
      <c r="G6" s="29">
        <v>321047</v>
      </c>
    </row>
    <row r="7" spans="1:7" x14ac:dyDescent="0.25">
      <c r="A7" s="29">
        <v>4281</v>
      </c>
      <c r="B7" s="29">
        <v>30804560</v>
      </c>
      <c r="C7" s="29">
        <v>2019</v>
      </c>
      <c r="D7" s="29" t="s">
        <v>115</v>
      </c>
      <c r="E7" s="29" t="s">
        <v>517</v>
      </c>
      <c r="F7" s="30">
        <v>9.1702000000000003E-25</v>
      </c>
      <c r="G7" s="29">
        <v>345265</v>
      </c>
    </row>
    <row r="8" spans="1:7" x14ac:dyDescent="0.25">
      <c r="A8" s="29">
        <v>2034</v>
      </c>
      <c r="B8" s="29">
        <v>27992413</v>
      </c>
      <c r="C8" s="29">
        <v>2017</v>
      </c>
      <c r="D8" s="29" t="s">
        <v>119</v>
      </c>
      <c r="E8" s="29" t="s">
        <v>518</v>
      </c>
      <c r="F8" s="30">
        <v>3.4755000000000004E-24</v>
      </c>
      <c r="G8" s="29">
        <v>14890</v>
      </c>
    </row>
    <row r="9" spans="1:7" x14ac:dyDescent="0.25">
      <c r="A9" s="29">
        <v>3868</v>
      </c>
      <c r="B9" s="29">
        <v>27863252</v>
      </c>
      <c r="C9" s="29">
        <v>2016</v>
      </c>
      <c r="D9" s="29" t="s">
        <v>129</v>
      </c>
      <c r="E9" s="29" t="s">
        <v>223</v>
      </c>
      <c r="F9" s="30">
        <v>7.5059E-24</v>
      </c>
      <c r="G9" s="29">
        <v>131969</v>
      </c>
    </row>
    <row r="10" spans="1:7" x14ac:dyDescent="0.25">
      <c r="A10" s="29">
        <v>3187</v>
      </c>
      <c r="B10" s="29">
        <v>31427789</v>
      </c>
      <c r="C10" s="29">
        <v>2019</v>
      </c>
      <c r="D10" s="29" t="s">
        <v>148</v>
      </c>
      <c r="E10" s="29" t="s">
        <v>270</v>
      </c>
      <c r="F10" s="30">
        <v>6.4899999999999998E-22</v>
      </c>
      <c r="G10" s="29">
        <v>385748</v>
      </c>
    </row>
    <row r="11" spans="1:7" x14ac:dyDescent="0.25">
      <c r="A11" s="29">
        <v>3412</v>
      </c>
      <c r="B11" s="29">
        <v>31427789</v>
      </c>
      <c r="C11" s="29">
        <v>2019</v>
      </c>
      <c r="D11" s="29" t="s">
        <v>148</v>
      </c>
      <c r="E11" s="29" t="s">
        <v>251</v>
      </c>
      <c r="F11" s="30">
        <v>1.0366E-21</v>
      </c>
      <c r="G11" s="29">
        <v>385393</v>
      </c>
    </row>
    <row r="12" spans="1:7" x14ac:dyDescent="0.25">
      <c r="A12" s="29">
        <v>3887</v>
      </c>
      <c r="B12" s="29">
        <v>27863252</v>
      </c>
      <c r="C12" s="29">
        <v>2016</v>
      </c>
      <c r="D12" s="29" t="s">
        <v>129</v>
      </c>
      <c r="E12" s="29" t="s">
        <v>283</v>
      </c>
      <c r="F12" s="30">
        <v>3.1197E-21</v>
      </c>
      <c r="G12" s="29">
        <v>172332</v>
      </c>
    </row>
    <row r="13" spans="1:7" x14ac:dyDescent="0.25">
      <c r="A13" s="29">
        <v>3884</v>
      </c>
      <c r="B13" s="29">
        <v>27863252</v>
      </c>
      <c r="C13" s="29">
        <v>2016</v>
      </c>
      <c r="D13" s="29" t="s">
        <v>129</v>
      </c>
      <c r="E13" s="29" t="s">
        <v>519</v>
      </c>
      <c r="F13" s="30">
        <v>2.9821999999999999E-20</v>
      </c>
      <c r="G13" s="29">
        <v>171643</v>
      </c>
    </row>
    <row r="14" spans="1:7" x14ac:dyDescent="0.25">
      <c r="A14" s="29">
        <v>3851</v>
      </c>
      <c r="B14" s="29">
        <v>27863252</v>
      </c>
      <c r="C14" s="29">
        <v>2016</v>
      </c>
      <c r="D14" s="29" t="s">
        <v>129</v>
      </c>
      <c r="E14" s="29" t="s">
        <v>328</v>
      </c>
      <c r="F14" s="30">
        <v>5.9670000000000004E-20</v>
      </c>
      <c r="G14" s="29">
        <v>132224</v>
      </c>
    </row>
    <row r="15" spans="1:7" x14ac:dyDescent="0.25">
      <c r="A15" s="29">
        <v>3892</v>
      </c>
      <c r="B15" s="29">
        <v>27863252</v>
      </c>
      <c r="C15" s="29">
        <v>2016</v>
      </c>
      <c r="D15" s="29" t="s">
        <v>129</v>
      </c>
      <c r="E15" s="29" t="s">
        <v>256</v>
      </c>
      <c r="F15" s="30">
        <v>4.2380999999999998E-18</v>
      </c>
      <c r="G15" s="29">
        <v>169219</v>
      </c>
    </row>
    <row r="16" spans="1:7" x14ac:dyDescent="0.25">
      <c r="A16" s="29">
        <v>3889</v>
      </c>
      <c r="B16" s="29">
        <v>27863252</v>
      </c>
      <c r="C16" s="29">
        <v>2016</v>
      </c>
      <c r="D16" s="29" t="s">
        <v>129</v>
      </c>
      <c r="E16" s="29" t="s">
        <v>520</v>
      </c>
      <c r="F16" s="30">
        <v>6.5894000000000004E-17</v>
      </c>
      <c r="G16" s="29">
        <v>170721</v>
      </c>
    </row>
    <row r="17" spans="1:7" x14ac:dyDescent="0.25">
      <c r="A17" s="29">
        <v>3873</v>
      </c>
      <c r="B17" s="29">
        <v>27863252</v>
      </c>
      <c r="C17" s="29">
        <v>2016</v>
      </c>
      <c r="D17" s="29" t="s">
        <v>129</v>
      </c>
      <c r="E17" s="29" t="s">
        <v>521</v>
      </c>
      <c r="F17" s="30">
        <v>1.1753000000000001E-16</v>
      </c>
      <c r="G17" s="29">
        <v>171771</v>
      </c>
    </row>
    <row r="18" spans="1:7" x14ac:dyDescent="0.25">
      <c r="A18" s="29">
        <v>3888</v>
      </c>
      <c r="B18" s="29">
        <v>27863252</v>
      </c>
      <c r="C18" s="29">
        <v>2016</v>
      </c>
      <c r="D18" s="29" t="s">
        <v>129</v>
      </c>
      <c r="E18" s="29" t="s">
        <v>288</v>
      </c>
      <c r="F18" s="30">
        <v>1.6599000000000001E-16</v>
      </c>
      <c r="G18" s="29">
        <v>172433</v>
      </c>
    </row>
    <row r="19" spans="1:7" x14ac:dyDescent="0.25">
      <c r="A19" s="29">
        <v>3877</v>
      </c>
      <c r="B19" s="29">
        <v>27863252</v>
      </c>
      <c r="C19" s="29">
        <v>2016</v>
      </c>
      <c r="D19" s="29" t="s">
        <v>129</v>
      </c>
      <c r="E19" s="29" t="s">
        <v>250</v>
      </c>
      <c r="F19" s="30">
        <v>2.9862000000000001E-16</v>
      </c>
      <c r="G19" s="29">
        <v>169822</v>
      </c>
    </row>
    <row r="20" spans="1:7" x14ac:dyDescent="0.25">
      <c r="A20" s="29">
        <v>3874</v>
      </c>
      <c r="B20" s="29">
        <v>27863252</v>
      </c>
      <c r="C20" s="29">
        <v>2016</v>
      </c>
      <c r="D20" s="29" t="s">
        <v>129</v>
      </c>
      <c r="E20" s="29" t="s">
        <v>522</v>
      </c>
      <c r="F20" s="30">
        <v>4.3166E-16</v>
      </c>
      <c r="G20" s="29">
        <v>172275</v>
      </c>
    </row>
    <row r="21" spans="1:7" x14ac:dyDescent="0.25">
      <c r="A21" s="29">
        <v>3852</v>
      </c>
      <c r="B21" s="29">
        <v>27863252</v>
      </c>
      <c r="C21" s="29">
        <v>2016</v>
      </c>
      <c r="D21" s="29" t="s">
        <v>129</v>
      </c>
      <c r="E21" s="29" t="s">
        <v>334</v>
      </c>
      <c r="F21" s="30">
        <v>5.2468999999999995E-16</v>
      </c>
      <c r="G21" s="29">
        <v>132353</v>
      </c>
    </row>
    <row r="22" spans="1:7" x14ac:dyDescent="0.25">
      <c r="A22" s="29">
        <v>4278</v>
      </c>
      <c r="B22" s="29">
        <v>30804560</v>
      </c>
      <c r="C22" s="29">
        <v>2019</v>
      </c>
      <c r="D22" s="29" t="s">
        <v>115</v>
      </c>
      <c r="E22" s="29" t="s">
        <v>523</v>
      </c>
      <c r="F22" s="30">
        <v>5.5574000000000003E-16</v>
      </c>
      <c r="G22" s="29">
        <v>400102</v>
      </c>
    </row>
    <row r="23" spans="1:7" x14ac:dyDescent="0.25">
      <c r="A23" s="29">
        <v>3848</v>
      </c>
      <c r="B23" s="29">
        <v>27863252</v>
      </c>
      <c r="C23" s="29">
        <v>2016</v>
      </c>
      <c r="D23" s="29" t="s">
        <v>129</v>
      </c>
      <c r="E23" s="29" t="s">
        <v>524</v>
      </c>
      <c r="F23" s="30">
        <v>5.8695999999999998E-16</v>
      </c>
      <c r="G23" s="29">
        <v>132452</v>
      </c>
    </row>
    <row r="24" spans="1:7" x14ac:dyDescent="0.25">
      <c r="A24" s="29">
        <v>3893</v>
      </c>
      <c r="B24" s="29">
        <v>27863252</v>
      </c>
      <c r="C24" s="29">
        <v>2016</v>
      </c>
      <c r="D24" s="29" t="s">
        <v>129</v>
      </c>
      <c r="E24" s="29" t="s">
        <v>243</v>
      </c>
      <c r="F24" s="30">
        <v>7.9808000000000004E-16</v>
      </c>
      <c r="G24" s="29">
        <v>170384</v>
      </c>
    </row>
    <row r="25" spans="1:7" x14ac:dyDescent="0.25">
      <c r="A25" s="29">
        <v>3982</v>
      </c>
      <c r="B25" s="29">
        <v>29483656</v>
      </c>
      <c r="C25" s="29">
        <v>2018</v>
      </c>
      <c r="D25" s="29" t="s">
        <v>113</v>
      </c>
      <c r="E25" s="29" t="s">
        <v>493</v>
      </c>
      <c r="F25" s="30">
        <v>3.3686E-15</v>
      </c>
      <c r="G25" s="29">
        <v>105318</v>
      </c>
    </row>
    <row r="26" spans="1:7" x14ac:dyDescent="0.25">
      <c r="A26" s="29">
        <v>3880</v>
      </c>
      <c r="B26" s="29">
        <v>27863252</v>
      </c>
      <c r="C26" s="29">
        <v>2016</v>
      </c>
      <c r="D26" s="29" t="s">
        <v>129</v>
      </c>
      <c r="E26" s="29" t="s">
        <v>445</v>
      </c>
      <c r="F26" s="30">
        <v>4.5868999999999997E-15</v>
      </c>
      <c r="G26" s="29">
        <v>172925</v>
      </c>
    </row>
    <row r="27" spans="1:7" x14ac:dyDescent="0.25">
      <c r="A27" s="29">
        <v>4282</v>
      </c>
      <c r="B27" s="29">
        <v>30804560</v>
      </c>
      <c r="C27" s="29">
        <v>2019</v>
      </c>
      <c r="D27" s="29" t="s">
        <v>115</v>
      </c>
      <c r="E27" s="29" t="s">
        <v>523</v>
      </c>
      <c r="F27" s="30">
        <v>7.1044E-15</v>
      </c>
      <c r="G27" s="29">
        <v>321047</v>
      </c>
    </row>
    <row r="28" spans="1:7" x14ac:dyDescent="0.25">
      <c r="A28" s="29">
        <v>3872</v>
      </c>
      <c r="B28" s="29">
        <v>27863252</v>
      </c>
      <c r="C28" s="29">
        <v>2016</v>
      </c>
      <c r="D28" s="29" t="s">
        <v>129</v>
      </c>
      <c r="E28" s="29" t="s">
        <v>245</v>
      </c>
      <c r="F28" s="30">
        <v>1.2282E-14</v>
      </c>
      <c r="G28" s="29">
        <v>170143</v>
      </c>
    </row>
    <row r="29" spans="1:7" x14ac:dyDescent="0.25">
      <c r="A29" s="29">
        <v>3856</v>
      </c>
      <c r="B29" s="29">
        <v>27863252</v>
      </c>
      <c r="C29" s="29">
        <v>2016</v>
      </c>
      <c r="D29" s="29" t="s">
        <v>129</v>
      </c>
      <c r="E29" s="29" t="s">
        <v>221</v>
      </c>
      <c r="F29" s="30">
        <v>1.2658E-14</v>
      </c>
      <c r="G29" s="29">
        <v>130268</v>
      </c>
    </row>
    <row r="30" spans="1:7" x14ac:dyDescent="0.25">
      <c r="A30" s="29">
        <v>2037</v>
      </c>
      <c r="B30" s="29">
        <v>27723758</v>
      </c>
      <c r="C30" s="29">
        <v>2016</v>
      </c>
      <c r="D30" s="29" t="s">
        <v>129</v>
      </c>
      <c r="E30" s="29" t="s">
        <v>525</v>
      </c>
      <c r="F30" s="30">
        <v>1.6135999999999999E-14</v>
      </c>
      <c r="G30" s="29">
        <v>6487</v>
      </c>
    </row>
    <row r="31" spans="1:7" x14ac:dyDescent="0.25">
      <c r="A31" s="29">
        <v>3895</v>
      </c>
      <c r="B31" s="29">
        <v>27863252</v>
      </c>
      <c r="C31" s="29">
        <v>2016</v>
      </c>
      <c r="D31" s="29" t="s">
        <v>129</v>
      </c>
      <c r="E31" s="29" t="s">
        <v>239</v>
      </c>
      <c r="F31" s="30">
        <v>1.6339E-14</v>
      </c>
      <c r="G31" s="29">
        <v>170702</v>
      </c>
    </row>
    <row r="32" spans="1:7" x14ac:dyDescent="0.25">
      <c r="A32" s="29">
        <v>3838</v>
      </c>
      <c r="B32" s="29">
        <v>27863252</v>
      </c>
      <c r="C32" s="29">
        <v>2016</v>
      </c>
      <c r="D32" s="29" t="s">
        <v>129</v>
      </c>
      <c r="E32" s="29" t="s">
        <v>526</v>
      </c>
      <c r="F32" s="30">
        <v>2.2347000000000001E-14</v>
      </c>
      <c r="G32" s="29">
        <v>131999</v>
      </c>
    </row>
    <row r="33" spans="1:7" x14ac:dyDescent="0.25">
      <c r="A33" s="29">
        <v>3844</v>
      </c>
      <c r="B33" s="29">
        <v>27863252</v>
      </c>
      <c r="C33" s="29">
        <v>2016</v>
      </c>
      <c r="D33" s="29" t="s">
        <v>129</v>
      </c>
      <c r="E33" s="29" t="s">
        <v>475</v>
      </c>
      <c r="F33" s="30">
        <v>2.678E-14</v>
      </c>
      <c r="G33" s="29">
        <v>132596</v>
      </c>
    </row>
    <row r="34" spans="1:7" x14ac:dyDescent="0.25">
      <c r="A34" s="29">
        <v>3837</v>
      </c>
      <c r="B34" s="29">
        <v>27863252</v>
      </c>
      <c r="C34" s="29">
        <v>2016</v>
      </c>
      <c r="D34" s="29" t="s">
        <v>129</v>
      </c>
      <c r="E34" s="29" t="s">
        <v>527</v>
      </c>
      <c r="F34" s="30">
        <v>2.7689E-14</v>
      </c>
      <c r="G34" s="29">
        <v>131557</v>
      </c>
    </row>
    <row r="35" spans="1:7" x14ac:dyDescent="0.25">
      <c r="A35" s="29">
        <v>3841</v>
      </c>
      <c r="B35" s="29">
        <v>27863252</v>
      </c>
      <c r="C35" s="29">
        <v>2016</v>
      </c>
      <c r="D35" s="29" t="s">
        <v>129</v>
      </c>
      <c r="E35" s="29" t="s">
        <v>220</v>
      </c>
      <c r="F35" s="30">
        <v>4.0665999999999999E-14</v>
      </c>
      <c r="G35" s="29">
        <v>130875</v>
      </c>
    </row>
    <row r="36" spans="1:7" x14ac:dyDescent="0.25">
      <c r="A36" s="29">
        <v>3853</v>
      </c>
      <c r="B36" s="29">
        <v>27863252</v>
      </c>
      <c r="C36" s="29">
        <v>2016</v>
      </c>
      <c r="D36" s="29" t="s">
        <v>129</v>
      </c>
      <c r="E36" s="29" t="s">
        <v>469</v>
      </c>
      <c r="F36" s="30">
        <v>5.5934999999999997E-14</v>
      </c>
      <c r="G36" s="29">
        <v>131544</v>
      </c>
    </row>
    <row r="37" spans="1:7" x14ac:dyDescent="0.25">
      <c r="A37" s="29">
        <v>3857</v>
      </c>
      <c r="B37" s="29">
        <v>27863252</v>
      </c>
      <c r="C37" s="29">
        <v>2016</v>
      </c>
      <c r="D37" s="29" t="s">
        <v>129</v>
      </c>
      <c r="E37" s="29" t="s">
        <v>218</v>
      </c>
      <c r="F37" s="30">
        <v>5.6632999999999997E-14</v>
      </c>
      <c r="G37" s="29">
        <v>131409</v>
      </c>
    </row>
    <row r="38" spans="1:7" x14ac:dyDescent="0.25">
      <c r="A38" s="29">
        <v>3836</v>
      </c>
      <c r="B38" s="29">
        <v>27863252</v>
      </c>
      <c r="C38" s="29">
        <v>2016</v>
      </c>
      <c r="D38" s="29" t="s">
        <v>129</v>
      </c>
      <c r="E38" s="29" t="s">
        <v>219</v>
      </c>
      <c r="F38" s="30">
        <v>1.4819999999999999E-13</v>
      </c>
      <c r="G38" s="29">
        <v>131031</v>
      </c>
    </row>
    <row r="39" spans="1:7" x14ac:dyDescent="0.25">
      <c r="A39" s="29">
        <v>3859</v>
      </c>
      <c r="B39" s="29">
        <v>27863252</v>
      </c>
      <c r="C39" s="29">
        <v>2016</v>
      </c>
      <c r="D39" s="29" t="s">
        <v>129</v>
      </c>
      <c r="E39" s="29" t="s">
        <v>217</v>
      </c>
      <c r="F39" s="30">
        <v>2.1372999999999999E-13</v>
      </c>
      <c r="G39" s="29">
        <v>131564</v>
      </c>
    </row>
    <row r="40" spans="1:7" x14ac:dyDescent="0.25">
      <c r="A40" s="29">
        <v>1204</v>
      </c>
      <c r="B40" s="29">
        <v>24390342</v>
      </c>
      <c r="C40" s="29">
        <v>2014</v>
      </c>
      <c r="D40" s="29" t="s">
        <v>214</v>
      </c>
      <c r="E40" s="29" t="s">
        <v>215</v>
      </c>
      <c r="F40" s="30">
        <v>3.1273000000000002E-13</v>
      </c>
      <c r="G40" s="29">
        <v>103638</v>
      </c>
    </row>
    <row r="41" spans="1:7" x14ac:dyDescent="0.25">
      <c r="A41" s="29">
        <v>3271</v>
      </c>
      <c r="B41" s="29">
        <v>31427789</v>
      </c>
      <c r="C41" s="29">
        <v>2019</v>
      </c>
      <c r="D41" s="29" t="s">
        <v>148</v>
      </c>
      <c r="E41" s="29" t="s">
        <v>482</v>
      </c>
      <c r="F41" s="30">
        <v>3.5957E-13</v>
      </c>
      <c r="G41" s="29">
        <v>380167</v>
      </c>
    </row>
    <row r="42" spans="1:7" x14ac:dyDescent="0.25">
      <c r="A42" s="29">
        <v>3820</v>
      </c>
      <c r="B42" s="29">
        <v>21980299</v>
      </c>
      <c r="C42" s="29">
        <v>2011</v>
      </c>
      <c r="D42" s="29" t="s">
        <v>132</v>
      </c>
      <c r="E42" s="29" t="s">
        <v>528</v>
      </c>
      <c r="F42" s="30">
        <v>3.7139E-13</v>
      </c>
      <c r="G42" s="29">
        <v>26890</v>
      </c>
    </row>
    <row r="43" spans="1:7" x14ac:dyDescent="0.25">
      <c r="A43" s="29">
        <v>4328</v>
      </c>
      <c r="B43" s="29">
        <v>30598549</v>
      </c>
      <c r="C43" s="29">
        <v>2018</v>
      </c>
      <c r="D43" s="29" t="s">
        <v>148</v>
      </c>
      <c r="E43" s="29" t="s">
        <v>311</v>
      </c>
      <c r="F43" s="30">
        <v>4.9576E-13</v>
      </c>
      <c r="G43" s="29">
        <v>426824</v>
      </c>
    </row>
    <row r="44" spans="1:7" x14ac:dyDescent="0.25">
      <c r="A44" s="29">
        <v>1202</v>
      </c>
      <c r="B44" s="29">
        <v>24390342</v>
      </c>
      <c r="C44" s="29">
        <v>2014</v>
      </c>
      <c r="D44" s="29" t="s">
        <v>214</v>
      </c>
      <c r="E44" s="29" t="s">
        <v>215</v>
      </c>
      <c r="F44" s="30">
        <v>5.8943000000000004E-13</v>
      </c>
      <c r="G44" s="29">
        <v>22515</v>
      </c>
    </row>
    <row r="45" spans="1:7" x14ac:dyDescent="0.25">
      <c r="A45" s="29">
        <v>4038</v>
      </c>
      <c r="B45" s="29">
        <v>29906448</v>
      </c>
      <c r="C45" s="29">
        <v>2018</v>
      </c>
      <c r="D45" s="29" t="s">
        <v>113</v>
      </c>
      <c r="E45" s="29" t="s">
        <v>493</v>
      </c>
      <c r="F45" s="30">
        <v>1.2229E-12</v>
      </c>
      <c r="G45" s="29">
        <v>87491</v>
      </c>
    </row>
    <row r="46" spans="1:7" x14ac:dyDescent="0.25">
      <c r="A46" s="29">
        <v>4280</v>
      </c>
      <c r="B46" s="29">
        <v>30804560</v>
      </c>
      <c r="C46" s="29">
        <v>2019</v>
      </c>
      <c r="D46" s="29" t="s">
        <v>115</v>
      </c>
      <c r="E46" s="29" t="s">
        <v>529</v>
      </c>
      <c r="F46" s="30">
        <v>1.8464999999999999E-12</v>
      </c>
      <c r="G46" s="29">
        <v>400102</v>
      </c>
    </row>
    <row r="47" spans="1:7" x14ac:dyDescent="0.25">
      <c r="A47" s="29">
        <v>4284</v>
      </c>
      <c r="B47" s="29">
        <v>30804560</v>
      </c>
      <c r="C47" s="29">
        <v>2019</v>
      </c>
      <c r="D47" s="29" t="s">
        <v>115</v>
      </c>
      <c r="E47" s="29" t="s">
        <v>529</v>
      </c>
      <c r="F47" s="30">
        <v>1.9791999999999999E-12</v>
      </c>
      <c r="G47" s="29">
        <v>321047</v>
      </c>
    </row>
    <row r="48" spans="1:7" x14ac:dyDescent="0.25">
      <c r="A48" s="29">
        <v>11</v>
      </c>
      <c r="B48" s="29">
        <v>25056061</v>
      </c>
      <c r="C48" s="29">
        <v>2014</v>
      </c>
      <c r="D48" s="29" t="s">
        <v>113</v>
      </c>
      <c r="E48" s="29" t="s">
        <v>493</v>
      </c>
      <c r="F48" s="30">
        <v>5.6318000000000003E-12</v>
      </c>
      <c r="G48" s="29">
        <v>82315</v>
      </c>
    </row>
    <row r="49" spans="1:7" x14ac:dyDescent="0.25">
      <c r="A49" s="29">
        <v>13</v>
      </c>
      <c r="B49" s="29">
        <v>24280982</v>
      </c>
      <c r="C49" s="29">
        <v>2014</v>
      </c>
      <c r="D49" s="29" t="s">
        <v>113</v>
      </c>
      <c r="E49" s="29" t="s">
        <v>530</v>
      </c>
      <c r="F49" s="30">
        <v>5.6318000000000003E-12</v>
      </c>
      <c r="G49" s="29">
        <v>16381</v>
      </c>
    </row>
    <row r="50" spans="1:7" x14ac:dyDescent="0.25">
      <c r="A50" s="29">
        <v>4175</v>
      </c>
      <c r="B50" s="29">
        <v>30048462</v>
      </c>
      <c r="C50" s="29">
        <v>2018</v>
      </c>
      <c r="D50" s="29" t="s">
        <v>148</v>
      </c>
      <c r="E50" s="29" t="s">
        <v>315</v>
      </c>
      <c r="F50" s="30">
        <v>8.8433000000000005E-12</v>
      </c>
      <c r="G50" s="29">
        <v>394929</v>
      </c>
    </row>
    <row r="51" spans="1:7" x14ac:dyDescent="0.25">
      <c r="A51" s="29">
        <v>3471</v>
      </c>
      <c r="B51" s="29">
        <v>31427789</v>
      </c>
      <c r="C51" s="29">
        <v>2019</v>
      </c>
      <c r="D51" s="29" t="s">
        <v>128</v>
      </c>
      <c r="E51" s="29" t="s">
        <v>531</v>
      </c>
      <c r="F51" s="30">
        <v>1.0862E-11</v>
      </c>
      <c r="G51" s="29">
        <v>379469</v>
      </c>
    </row>
    <row r="52" spans="1:7" x14ac:dyDescent="0.25">
      <c r="A52" s="29">
        <v>3470</v>
      </c>
      <c r="B52" s="29">
        <v>31427789</v>
      </c>
      <c r="C52" s="29">
        <v>2019</v>
      </c>
      <c r="D52" s="29" t="s">
        <v>128</v>
      </c>
      <c r="E52" s="29" t="s">
        <v>532</v>
      </c>
      <c r="F52" s="30">
        <v>1.5371999999999999E-11</v>
      </c>
      <c r="G52" s="29">
        <v>379507</v>
      </c>
    </row>
    <row r="53" spans="1:7" x14ac:dyDescent="0.25">
      <c r="A53" s="29">
        <v>3886</v>
      </c>
      <c r="B53" s="29">
        <v>27863252</v>
      </c>
      <c r="C53" s="29">
        <v>2016</v>
      </c>
      <c r="D53" s="29" t="s">
        <v>129</v>
      </c>
      <c r="E53" s="29" t="s">
        <v>533</v>
      </c>
      <c r="F53" s="30">
        <v>2.4727000000000002E-11</v>
      </c>
      <c r="G53" s="29">
        <v>172851</v>
      </c>
    </row>
    <row r="54" spans="1:7" x14ac:dyDescent="0.25">
      <c r="A54" s="29">
        <v>3902</v>
      </c>
      <c r="B54" s="29">
        <v>27863252</v>
      </c>
      <c r="C54" s="29">
        <v>2016</v>
      </c>
      <c r="D54" s="29" t="s">
        <v>129</v>
      </c>
      <c r="E54" s="29" t="s">
        <v>534</v>
      </c>
      <c r="F54" s="30">
        <v>2.7031000000000001E-11</v>
      </c>
      <c r="G54" s="29">
        <v>170641</v>
      </c>
    </row>
    <row r="55" spans="1:7" x14ac:dyDescent="0.25">
      <c r="A55" s="29">
        <v>3443</v>
      </c>
      <c r="B55" s="29">
        <v>31427789</v>
      </c>
      <c r="C55" s="29">
        <v>2019</v>
      </c>
      <c r="D55" s="29" t="s">
        <v>128</v>
      </c>
      <c r="E55" s="29" t="s">
        <v>535</v>
      </c>
      <c r="F55" s="30">
        <v>2.8930999999999999E-11</v>
      </c>
      <c r="G55" s="29">
        <v>379804</v>
      </c>
    </row>
    <row r="56" spans="1:7" x14ac:dyDescent="0.25">
      <c r="A56" s="29">
        <v>3440</v>
      </c>
      <c r="B56" s="29">
        <v>31427789</v>
      </c>
      <c r="C56" s="29">
        <v>2019</v>
      </c>
      <c r="D56" s="29" t="s">
        <v>128</v>
      </c>
      <c r="E56" s="29" t="s">
        <v>405</v>
      </c>
      <c r="F56" s="30">
        <v>3.1507999999999999E-11</v>
      </c>
      <c r="G56" s="29">
        <v>379840</v>
      </c>
    </row>
    <row r="57" spans="1:7" x14ac:dyDescent="0.25">
      <c r="A57" s="29">
        <v>3879</v>
      </c>
      <c r="B57" s="29">
        <v>27863252</v>
      </c>
      <c r="C57" s="29">
        <v>2016</v>
      </c>
      <c r="D57" s="29" t="s">
        <v>129</v>
      </c>
      <c r="E57" s="29" t="s">
        <v>536</v>
      </c>
      <c r="F57" s="30">
        <v>3.2285999999999997E-11</v>
      </c>
      <c r="G57" s="29">
        <v>173039</v>
      </c>
    </row>
    <row r="58" spans="1:7" x14ac:dyDescent="0.25">
      <c r="A58" s="29">
        <v>3843</v>
      </c>
      <c r="B58" s="29">
        <v>27863252</v>
      </c>
      <c r="C58" s="29">
        <v>2016</v>
      </c>
      <c r="D58" s="29" t="s">
        <v>129</v>
      </c>
      <c r="E58" s="29" t="s">
        <v>537</v>
      </c>
      <c r="F58" s="30">
        <v>3.5159000000000002E-11</v>
      </c>
      <c r="G58" s="29">
        <v>132699</v>
      </c>
    </row>
    <row r="59" spans="1:7" x14ac:dyDescent="0.25">
      <c r="A59" s="29">
        <v>3446</v>
      </c>
      <c r="B59" s="29">
        <v>31427789</v>
      </c>
      <c r="C59" s="29">
        <v>2019</v>
      </c>
      <c r="D59" s="29" t="s">
        <v>128</v>
      </c>
      <c r="E59" s="29" t="s">
        <v>538</v>
      </c>
      <c r="F59" s="30">
        <v>4.1330000000000001E-11</v>
      </c>
      <c r="G59" s="29">
        <v>379821</v>
      </c>
    </row>
    <row r="60" spans="1:7" x14ac:dyDescent="0.25">
      <c r="A60" s="29">
        <v>3436</v>
      </c>
      <c r="B60" s="29">
        <v>31427789</v>
      </c>
      <c r="C60" s="29">
        <v>2019</v>
      </c>
      <c r="D60" s="29" t="s">
        <v>128</v>
      </c>
      <c r="E60" s="29" t="s">
        <v>416</v>
      </c>
      <c r="F60" s="30">
        <v>5.1304999999999998E-11</v>
      </c>
      <c r="G60" s="29">
        <v>385473</v>
      </c>
    </row>
    <row r="61" spans="1:7" x14ac:dyDescent="0.25">
      <c r="A61" s="29">
        <v>3444</v>
      </c>
      <c r="B61" s="29">
        <v>31427789</v>
      </c>
      <c r="C61" s="29">
        <v>2019</v>
      </c>
      <c r="D61" s="29" t="s">
        <v>128</v>
      </c>
      <c r="E61" s="29" t="s">
        <v>539</v>
      </c>
      <c r="F61" s="30">
        <v>5.4755000000000002E-11</v>
      </c>
      <c r="G61" s="29">
        <v>379835</v>
      </c>
    </row>
    <row r="62" spans="1:7" x14ac:dyDescent="0.25">
      <c r="A62" s="29">
        <v>4279</v>
      </c>
      <c r="B62" s="29">
        <v>30804560</v>
      </c>
      <c r="C62" s="29">
        <v>2019</v>
      </c>
      <c r="D62" s="29" t="s">
        <v>115</v>
      </c>
      <c r="E62" s="29" t="s">
        <v>540</v>
      </c>
      <c r="F62" s="30">
        <v>6.7211999999999998E-11</v>
      </c>
      <c r="G62" s="29">
        <v>400102</v>
      </c>
    </row>
    <row r="63" spans="1:7" x14ac:dyDescent="0.25">
      <c r="A63" s="29">
        <v>1203</v>
      </c>
      <c r="B63" s="29">
        <v>24390342</v>
      </c>
      <c r="C63" s="29">
        <v>2014</v>
      </c>
      <c r="D63" s="29" t="s">
        <v>214</v>
      </c>
      <c r="E63" s="29" t="s">
        <v>215</v>
      </c>
      <c r="F63" s="30">
        <v>7.7530000000000003E-11</v>
      </c>
      <c r="G63" s="29">
        <v>58284</v>
      </c>
    </row>
    <row r="64" spans="1:7" x14ac:dyDescent="0.25">
      <c r="A64" s="29">
        <v>3866</v>
      </c>
      <c r="B64" s="29">
        <v>27863252</v>
      </c>
      <c r="C64" s="29">
        <v>2016</v>
      </c>
      <c r="D64" s="29" t="s">
        <v>129</v>
      </c>
      <c r="E64" s="29" t="s">
        <v>541</v>
      </c>
      <c r="F64" s="30">
        <v>8.4391000000000001E-11</v>
      </c>
      <c r="G64" s="29">
        <v>130388</v>
      </c>
    </row>
    <row r="65" spans="1:7" x14ac:dyDescent="0.25">
      <c r="A65" s="29">
        <v>3466</v>
      </c>
      <c r="B65" s="29">
        <v>31427789</v>
      </c>
      <c r="C65" s="29">
        <v>2019</v>
      </c>
      <c r="D65" s="29" t="s">
        <v>128</v>
      </c>
      <c r="E65" s="29" t="s">
        <v>542</v>
      </c>
      <c r="F65" s="30">
        <v>8.8015000000000006E-11</v>
      </c>
      <c r="G65" s="29">
        <v>379653</v>
      </c>
    </row>
    <row r="66" spans="1:7" x14ac:dyDescent="0.25">
      <c r="A66" s="29">
        <v>3462</v>
      </c>
      <c r="B66" s="29">
        <v>31427789</v>
      </c>
      <c r="C66" s="29">
        <v>2019</v>
      </c>
      <c r="D66" s="29" t="s">
        <v>128</v>
      </c>
      <c r="E66" s="29" t="s">
        <v>543</v>
      </c>
      <c r="F66" s="30">
        <v>1.1662999999999999E-10</v>
      </c>
      <c r="G66" s="29">
        <v>379723</v>
      </c>
    </row>
    <row r="67" spans="1:7" x14ac:dyDescent="0.25">
      <c r="A67" s="29">
        <v>3186</v>
      </c>
      <c r="B67" s="29">
        <v>31427789</v>
      </c>
      <c r="C67" s="29">
        <v>2019</v>
      </c>
      <c r="D67" s="29" t="s">
        <v>128</v>
      </c>
      <c r="E67" s="29" t="s">
        <v>324</v>
      </c>
      <c r="F67" s="30">
        <v>1.6272999999999999E-10</v>
      </c>
      <c r="G67" s="29">
        <v>385887</v>
      </c>
    </row>
    <row r="68" spans="1:7" x14ac:dyDescent="0.25">
      <c r="A68" s="29">
        <v>3463</v>
      </c>
      <c r="B68" s="29">
        <v>31427789</v>
      </c>
      <c r="C68" s="29">
        <v>2019</v>
      </c>
      <c r="D68" s="29" t="s">
        <v>128</v>
      </c>
      <c r="E68" s="29" t="s">
        <v>544</v>
      </c>
      <c r="F68" s="30">
        <v>1.6586999999999999E-10</v>
      </c>
      <c r="G68" s="29">
        <v>379716</v>
      </c>
    </row>
    <row r="69" spans="1:7" x14ac:dyDescent="0.25">
      <c r="A69" s="29">
        <v>3469</v>
      </c>
      <c r="B69" s="29">
        <v>31427789</v>
      </c>
      <c r="C69" s="29">
        <v>2019</v>
      </c>
      <c r="D69" s="29" t="s">
        <v>128</v>
      </c>
      <c r="E69" s="29" t="s">
        <v>314</v>
      </c>
      <c r="F69" s="30">
        <v>2.1968000000000001E-10</v>
      </c>
      <c r="G69" s="29">
        <v>379578</v>
      </c>
    </row>
    <row r="70" spans="1:7" x14ac:dyDescent="0.25">
      <c r="A70" s="29">
        <v>3442</v>
      </c>
      <c r="B70" s="29">
        <v>31427789</v>
      </c>
      <c r="C70" s="29">
        <v>2019</v>
      </c>
      <c r="D70" s="29" t="s">
        <v>128</v>
      </c>
      <c r="E70" s="29" t="s">
        <v>289</v>
      </c>
      <c r="F70" s="30">
        <v>2.9160999999999999E-10</v>
      </c>
      <c r="G70" s="29">
        <v>379203</v>
      </c>
    </row>
    <row r="71" spans="1:7" x14ac:dyDescent="0.25">
      <c r="A71" s="29">
        <v>1067</v>
      </c>
      <c r="B71" s="29">
        <v>19430480</v>
      </c>
      <c r="C71" s="29">
        <v>2009</v>
      </c>
      <c r="D71" s="29" t="s">
        <v>132</v>
      </c>
      <c r="E71" s="29" t="s">
        <v>528</v>
      </c>
      <c r="F71" s="30">
        <v>3.1136999999999998E-10</v>
      </c>
      <c r="G71" s="29">
        <v>7982</v>
      </c>
    </row>
    <row r="72" spans="1:7" x14ac:dyDescent="0.25">
      <c r="A72" s="29">
        <v>3467</v>
      </c>
      <c r="B72" s="29">
        <v>31427789</v>
      </c>
      <c r="C72" s="29">
        <v>2019</v>
      </c>
      <c r="D72" s="29" t="s">
        <v>128</v>
      </c>
      <c r="E72" s="29" t="s">
        <v>545</v>
      </c>
      <c r="F72" s="30">
        <v>3.6628E-10</v>
      </c>
      <c r="G72" s="29">
        <v>379638</v>
      </c>
    </row>
    <row r="73" spans="1:7" x14ac:dyDescent="0.25">
      <c r="A73" s="29">
        <v>3379</v>
      </c>
      <c r="B73" s="29">
        <v>31427789</v>
      </c>
      <c r="C73" s="29">
        <v>2019</v>
      </c>
      <c r="D73" s="29" t="s">
        <v>118</v>
      </c>
      <c r="E73" s="29" t="s">
        <v>546</v>
      </c>
      <c r="F73" s="30">
        <v>6.9280000000000003E-10</v>
      </c>
      <c r="G73" s="29">
        <v>361411</v>
      </c>
    </row>
    <row r="74" spans="1:7" x14ac:dyDescent="0.25">
      <c r="A74" s="29">
        <v>4283</v>
      </c>
      <c r="B74" s="29">
        <v>30804560</v>
      </c>
      <c r="C74" s="29">
        <v>2019</v>
      </c>
      <c r="D74" s="29" t="s">
        <v>115</v>
      </c>
      <c r="E74" s="29" t="s">
        <v>540</v>
      </c>
      <c r="F74" s="30">
        <v>7.8942000000000005E-10</v>
      </c>
      <c r="G74" s="29">
        <v>321047</v>
      </c>
    </row>
    <row r="75" spans="1:7" x14ac:dyDescent="0.25">
      <c r="A75" s="29">
        <v>3903</v>
      </c>
      <c r="B75" s="29">
        <v>27863252</v>
      </c>
      <c r="C75" s="29">
        <v>2016</v>
      </c>
      <c r="D75" s="29" t="s">
        <v>129</v>
      </c>
      <c r="E75" s="29" t="s">
        <v>547</v>
      </c>
      <c r="F75" s="30">
        <v>8.9346000000000004E-10</v>
      </c>
      <c r="G75" s="29">
        <v>170690</v>
      </c>
    </row>
    <row r="76" spans="1:7" x14ac:dyDescent="0.25">
      <c r="A76" s="29">
        <v>3901</v>
      </c>
      <c r="B76" s="29">
        <v>27863252</v>
      </c>
      <c r="C76" s="29">
        <v>2016</v>
      </c>
      <c r="D76" s="29" t="s">
        <v>129</v>
      </c>
      <c r="E76" s="29" t="s">
        <v>548</v>
      </c>
      <c r="F76" s="30">
        <v>9.6225000000000006E-10</v>
      </c>
      <c r="G76" s="29">
        <v>171529</v>
      </c>
    </row>
    <row r="77" spans="1:7" x14ac:dyDescent="0.25">
      <c r="A77" s="29">
        <v>3453</v>
      </c>
      <c r="B77" s="29">
        <v>31427789</v>
      </c>
      <c r="C77" s="29">
        <v>2019</v>
      </c>
      <c r="D77" s="29" t="s">
        <v>128</v>
      </c>
      <c r="E77" s="29" t="s">
        <v>269</v>
      </c>
      <c r="F77" s="30">
        <v>1.0456E-9</v>
      </c>
      <c r="G77" s="29">
        <v>379802</v>
      </c>
    </row>
    <row r="78" spans="1:7" x14ac:dyDescent="0.25">
      <c r="A78" s="29">
        <v>3457</v>
      </c>
      <c r="B78" s="29">
        <v>31427789</v>
      </c>
      <c r="C78" s="29">
        <v>2019</v>
      </c>
      <c r="D78" s="29" t="s">
        <v>128</v>
      </c>
      <c r="E78" s="29" t="s">
        <v>266</v>
      </c>
      <c r="F78" s="30">
        <v>1.5926000000000001E-9</v>
      </c>
      <c r="G78" s="29">
        <v>379783</v>
      </c>
    </row>
    <row r="79" spans="1:7" x14ac:dyDescent="0.25">
      <c r="A79" s="29">
        <v>3188</v>
      </c>
      <c r="B79" s="29">
        <v>31427789</v>
      </c>
      <c r="C79" s="29">
        <v>2019</v>
      </c>
      <c r="D79" s="29" t="s">
        <v>118</v>
      </c>
      <c r="E79" s="29" t="s">
        <v>549</v>
      </c>
      <c r="F79" s="30">
        <v>1.7611E-9</v>
      </c>
      <c r="G79" s="29">
        <v>361411</v>
      </c>
    </row>
    <row r="80" spans="1:7" x14ac:dyDescent="0.25">
      <c r="A80" s="29">
        <v>4040</v>
      </c>
      <c r="B80" s="29">
        <v>29906448</v>
      </c>
      <c r="C80" s="29">
        <v>2018</v>
      </c>
      <c r="D80" s="29" t="s">
        <v>113</v>
      </c>
      <c r="E80" s="29" t="s">
        <v>398</v>
      </c>
      <c r="F80" s="30">
        <v>1.9382000000000002E-9</v>
      </c>
      <c r="G80" s="29">
        <v>107620</v>
      </c>
    </row>
    <row r="81" spans="1:7" x14ac:dyDescent="0.25">
      <c r="A81" s="29">
        <v>4080</v>
      </c>
      <c r="B81" s="29">
        <v>30239722</v>
      </c>
      <c r="C81" s="29">
        <v>2018</v>
      </c>
      <c r="D81" s="29" t="s">
        <v>128</v>
      </c>
      <c r="E81" s="29" t="s">
        <v>550</v>
      </c>
      <c r="F81" s="30">
        <v>3.0814000000000001E-9</v>
      </c>
      <c r="G81" s="29">
        <v>694649</v>
      </c>
    </row>
    <row r="82" spans="1:7" x14ac:dyDescent="0.25">
      <c r="A82" s="29">
        <v>4018</v>
      </c>
      <c r="B82" s="29">
        <v>29848360</v>
      </c>
      <c r="C82" s="29">
        <v>2018</v>
      </c>
      <c r="D82" s="29" t="s">
        <v>148</v>
      </c>
      <c r="E82" s="29" t="s">
        <v>551</v>
      </c>
      <c r="F82" s="30">
        <v>3.5977000000000001E-9</v>
      </c>
      <c r="G82" s="29">
        <v>10995</v>
      </c>
    </row>
    <row r="83" spans="1:7" x14ac:dyDescent="0.25">
      <c r="A83" s="29">
        <v>3459</v>
      </c>
      <c r="B83" s="29">
        <v>31427789</v>
      </c>
      <c r="C83" s="29">
        <v>2019</v>
      </c>
      <c r="D83" s="29" t="s">
        <v>128</v>
      </c>
      <c r="E83" s="29" t="s">
        <v>552</v>
      </c>
      <c r="F83" s="30">
        <v>3.6655999999999998E-9</v>
      </c>
      <c r="G83" s="29">
        <v>379761</v>
      </c>
    </row>
    <row r="84" spans="1:7" x14ac:dyDescent="0.25">
      <c r="A84" s="29">
        <v>3458</v>
      </c>
      <c r="B84" s="29">
        <v>31427789</v>
      </c>
      <c r="C84" s="29">
        <v>2019</v>
      </c>
      <c r="D84" s="29" t="s">
        <v>128</v>
      </c>
      <c r="E84" s="29" t="s">
        <v>553</v>
      </c>
      <c r="F84" s="30">
        <v>3.7399999999999999E-9</v>
      </c>
      <c r="G84" s="29">
        <v>379766</v>
      </c>
    </row>
    <row r="85" spans="1:7" x14ac:dyDescent="0.25">
      <c r="A85" s="29">
        <v>3867</v>
      </c>
      <c r="B85" s="29">
        <v>27863252</v>
      </c>
      <c r="C85" s="29">
        <v>2016</v>
      </c>
      <c r="D85" s="29" t="s">
        <v>129</v>
      </c>
      <c r="E85" s="29" t="s">
        <v>554</v>
      </c>
      <c r="F85" s="30">
        <v>4.6686000000000002E-9</v>
      </c>
      <c r="G85" s="29">
        <v>130404</v>
      </c>
    </row>
    <row r="86" spans="1:7" x14ac:dyDescent="0.25">
      <c r="A86" s="29">
        <v>3461</v>
      </c>
      <c r="B86" s="29">
        <v>31427789</v>
      </c>
      <c r="C86" s="29">
        <v>2019</v>
      </c>
      <c r="D86" s="29" t="s">
        <v>128</v>
      </c>
      <c r="E86" s="29" t="s">
        <v>275</v>
      </c>
      <c r="F86" s="30">
        <v>5.3359999999999998E-9</v>
      </c>
      <c r="G86" s="29">
        <v>379725</v>
      </c>
    </row>
    <row r="87" spans="1:7" x14ac:dyDescent="0.25">
      <c r="A87" s="29">
        <v>63</v>
      </c>
      <c r="B87" s="29">
        <v>28436984</v>
      </c>
      <c r="C87" s="29">
        <v>2017</v>
      </c>
      <c r="D87" s="29" t="s">
        <v>278</v>
      </c>
      <c r="E87" s="29" t="s">
        <v>555</v>
      </c>
      <c r="F87" s="30">
        <v>7.9739000000000004E-9</v>
      </c>
      <c r="G87" s="29">
        <v>252514</v>
      </c>
    </row>
    <row r="88" spans="1:7" x14ac:dyDescent="0.25">
      <c r="A88" s="29">
        <v>3456</v>
      </c>
      <c r="B88" s="29">
        <v>31427789</v>
      </c>
      <c r="C88" s="29">
        <v>2019</v>
      </c>
      <c r="D88" s="29" t="s">
        <v>128</v>
      </c>
      <c r="E88" s="29" t="s">
        <v>224</v>
      </c>
      <c r="F88" s="30">
        <v>9.5726000000000006E-9</v>
      </c>
      <c r="G88" s="29">
        <v>379786</v>
      </c>
    </row>
    <row r="89" spans="1:7" x14ac:dyDescent="0.25">
      <c r="A89" s="29">
        <v>3452</v>
      </c>
      <c r="B89" s="29">
        <v>31427789</v>
      </c>
      <c r="C89" s="29">
        <v>2019</v>
      </c>
      <c r="D89" s="29" t="s">
        <v>128</v>
      </c>
      <c r="E89" s="29" t="s">
        <v>227</v>
      </c>
      <c r="F89" s="30">
        <v>1.1290000000000001E-8</v>
      </c>
      <c r="G89" s="29">
        <v>379806</v>
      </c>
    </row>
    <row r="90" spans="1:7" x14ac:dyDescent="0.25">
      <c r="A90" s="29">
        <v>3850</v>
      </c>
      <c r="B90" s="29">
        <v>27863252</v>
      </c>
      <c r="C90" s="29">
        <v>2016</v>
      </c>
      <c r="D90" s="29" t="s">
        <v>129</v>
      </c>
      <c r="E90" s="29" t="s">
        <v>556</v>
      </c>
      <c r="F90" s="30">
        <v>1.1668000000000001E-8</v>
      </c>
      <c r="G90" s="29">
        <v>132586</v>
      </c>
    </row>
    <row r="91" spans="1:7" x14ac:dyDescent="0.25">
      <c r="A91" s="29">
        <v>3875</v>
      </c>
      <c r="B91" s="29">
        <v>27863252</v>
      </c>
      <c r="C91" s="29">
        <v>2016</v>
      </c>
      <c r="D91" s="29" t="s">
        <v>129</v>
      </c>
      <c r="E91" s="29" t="s">
        <v>557</v>
      </c>
      <c r="F91" s="30">
        <v>1.229E-8</v>
      </c>
      <c r="G91" s="29">
        <v>172378</v>
      </c>
    </row>
    <row r="92" spans="1:7" x14ac:dyDescent="0.25">
      <c r="A92" s="29">
        <v>3465</v>
      </c>
      <c r="B92" s="29">
        <v>31427789</v>
      </c>
      <c r="C92" s="29">
        <v>2019</v>
      </c>
      <c r="D92" s="29" t="s">
        <v>128</v>
      </c>
      <c r="E92" s="29" t="s">
        <v>286</v>
      </c>
      <c r="F92" s="30">
        <v>1.6047000000000001E-8</v>
      </c>
      <c r="G92" s="29">
        <v>379663</v>
      </c>
    </row>
    <row r="93" spans="1:7" x14ac:dyDescent="0.25">
      <c r="A93" s="29">
        <v>3839</v>
      </c>
      <c r="B93" s="29">
        <v>27863252</v>
      </c>
      <c r="C93" s="29">
        <v>2016</v>
      </c>
      <c r="D93" s="29" t="s">
        <v>129</v>
      </c>
      <c r="E93" s="29" t="s">
        <v>558</v>
      </c>
      <c r="F93" s="30">
        <v>1.7675999999999999E-8</v>
      </c>
      <c r="G93" s="29">
        <v>132052</v>
      </c>
    </row>
    <row r="94" spans="1:7" x14ac:dyDescent="0.25">
      <c r="A94" s="29">
        <v>3454</v>
      </c>
      <c r="B94" s="29">
        <v>31427789</v>
      </c>
      <c r="C94" s="29">
        <v>2019</v>
      </c>
      <c r="D94" s="29" t="s">
        <v>128</v>
      </c>
      <c r="E94" s="29" t="s">
        <v>559</v>
      </c>
      <c r="F94" s="30">
        <v>1.8241999999999999E-8</v>
      </c>
      <c r="G94" s="29">
        <v>379793</v>
      </c>
    </row>
    <row r="95" spans="1:7" x14ac:dyDescent="0.25">
      <c r="A95" s="29">
        <v>3455</v>
      </c>
      <c r="B95" s="29">
        <v>31427789</v>
      </c>
      <c r="C95" s="29">
        <v>2019</v>
      </c>
      <c r="D95" s="29" t="s">
        <v>128</v>
      </c>
      <c r="E95" s="29" t="s">
        <v>560</v>
      </c>
      <c r="F95" s="30">
        <v>2.2087000000000001E-8</v>
      </c>
      <c r="G95" s="29">
        <v>379793</v>
      </c>
    </row>
    <row r="96" spans="1:7" x14ac:dyDescent="0.25">
      <c r="A96" s="29">
        <v>3876</v>
      </c>
      <c r="B96" s="29">
        <v>27863252</v>
      </c>
      <c r="C96" s="29">
        <v>2016</v>
      </c>
      <c r="D96" s="29" t="s">
        <v>129</v>
      </c>
      <c r="E96" s="29" t="s">
        <v>561</v>
      </c>
      <c r="F96" s="30">
        <v>2.2364999999999999E-8</v>
      </c>
      <c r="G96" s="29">
        <v>170536</v>
      </c>
    </row>
    <row r="97" spans="1:7" x14ac:dyDescent="0.25">
      <c r="A97" s="29">
        <v>4226</v>
      </c>
      <c r="B97" s="29">
        <v>31015401</v>
      </c>
      <c r="C97" s="29">
        <v>2019</v>
      </c>
      <c r="D97" s="29" t="s">
        <v>236</v>
      </c>
      <c r="E97" s="29" t="s">
        <v>237</v>
      </c>
      <c r="F97" s="30">
        <v>2.6425E-8</v>
      </c>
      <c r="G97" s="29">
        <v>305582</v>
      </c>
    </row>
    <row r="98" spans="1:7" x14ac:dyDescent="0.25">
      <c r="A98" s="29">
        <v>142</v>
      </c>
      <c r="B98" s="29">
        <v>25282103</v>
      </c>
      <c r="C98" s="29">
        <v>2014</v>
      </c>
      <c r="D98" s="29" t="s">
        <v>148</v>
      </c>
      <c r="E98" s="29" t="s">
        <v>562</v>
      </c>
      <c r="F98" s="30">
        <v>2.8293999999999998E-8</v>
      </c>
      <c r="G98" s="29">
        <v>253288</v>
      </c>
    </row>
    <row r="99" spans="1:7" x14ac:dyDescent="0.25">
      <c r="A99" s="29">
        <v>3823</v>
      </c>
      <c r="B99" s="29">
        <v>26502338</v>
      </c>
      <c r="C99" s="29">
        <v>2015</v>
      </c>
      <c r="D99" s="29" t="s">
        <v>148</v>
      </c>
      <c r="E99" s="29" t="s">
        <v>551</v>
      </c>
      <c r="F99" s="30">
        <v>3.0945999999999998E-8</v>
      </c>
      <c r="G99" s="29">
        <v>14267</v>
      </c>
    </row>
    <row r="100" spans="1:7" x14ac:dyDescent="0.25">
      <c r="A100" s="29">
        <v>3840</v>
      </c>
      <c r="B100" s="29">
        <v>27863252</v>
      </c>
      <c r="C100" s="29">
        <v>2016</v>
      </c>
      <c r="D100" s="29" t="s">
        <v>129</v>
      </c>
      <c r="E100" s="29" t="s">
        <v>563</v>
      </c>
      <c r="F100" s="30">
        <v>3.5151000000000002E-8</v>
      </c>
      <c r="G100" s="29">
        <v>131525</v>
      </c>
    </row>
    <row r="101" spans="1:7" x14ac:dyDescent="0.25">
      <c r="A101" s="29">
        <v>3549</v>
      </c>
      <c r="B101" s="29">
        <v>31427789</v>
      </c>
      <c r="C101" s="29">
        <v>2019</v>
      </c>
      <c r="D101" s="29" t="s">
        <v>117</v>
      </c>
      <c r="E101" s="29" t="s">
        <v>410</v>
      </c>
      <c r="F101" s="30">
        <v>4.9468000000000003E-8</v>
      </c>
      <c r="G101" s="29">
        <v>385026</v>
      </c>
    </row>
    <row r="102" spans="1:7" x14ac:dyDescent="0.25">
      <c r="A102" s="29">
        <v>3441</v>
      </c>
      <c r="B102" s="29">
        <v>31427789</v>
      </c>
      <c r="C102" s="29">
        <v>2019</v>
      </c>
      <c r="D102" s="29" t="s">
        <v>128</v>
      </c>
      <c r="E102" s="29" t="s">
        <v>261</v>
      </c>
      <c r="F102" s="30">
        <v>7.9207000000000002E-8</v>
      </c>
      <c r="G102" s="29">
        <v>379615</v>
      </c>
    </row>
    <row r="103" spans="1:7" x14ac:dyDescent="0.25">
      <c r="A103" s="29">
        <v>3310</v>
      </c>
      <c r="B103" s="29">
        <v>31427789</v>
      </c>
      <c r="C103" s="29">
        <v>2019</v>
      </c>
      <c r="D103" s="29" t="s">
        <v>246</v>
      </c>
      <c r="E103" s="29" t="s">
        <v>564</v>
      </c>
      <c r="F103" s="30">
        <v>8.9320999999999996E-8</v>
      </c>
      <c r="G103" s="29">
        <v>332074</v>
      </c>
    </row>
    <row r="104" spans="1:7" x14ac:dyDescent="0.25">
      <c r="A104" s="29">
        <v>3846</v>
      </c>
      <c r="B104" s="29">
        <v>27863252</v>
      </c>
      <c r="C104" s="29">
        <v>2016</v>
      </c>
      <c r="D104" s="29" t="s">
        <v>129</v>
      </c>
      <c r="E104" s="29" t="s">
        <v>565</v>
      </c>
      <c r="F104" s="30">
        <v>1.0879999999999999E-7</v>
      </c>
      <c r="G104" s="29">
        <v>130517</v>
      </c>
    </row>
    <row r="105" spans="1:7" x14ac:dyDescent="0.25">
      <c r="A105" s="29">
        <v>10</v>
      </c>
      <c r="B105" s="29">
        <v>23974872</v>
      </c>
      <c r="C105" s="29">
        <v>2013</v>
      </c>
      <c r="D105" s="29" t="s">
        <v>113</v>
      </c>
      <c r="E105" s="29" t="s">
        <v>493</v>
      </c>
      <c r="F105" s="30">
        <v>1.2440999999999999E-7</v>
      </c>
      <c r="G105" s="29">
        <v>32143</v>
      </c>
    </row>
    <row r="106" spans="1:7" x14ac:dyDescent="0.25">
      <c r="A106" s="29">
        <v>3435</v>
      </c>
      <c r="B106" s="29">
        <v>31427789</v>
      </c>
      <c r="C106" s="29">
        <v>2019</v>
      </c>
      <c r="D106" s="29" t="s">
        <v>128</v>
      </c>
      <c r="E106" s="29" t="s">
        <v>242</v>
      </c>
      <c r="F106" s="30">
        <v>1.4427000000000001E-7</v>
      </c>
      <c r="G106" s="29">
        <v>385336</v>
      </c>
    </row>
    <row r="107" spans="1:7" x14ac:dyDescent="0.25">
      <c r="A107" s="29">
        <v>3968</v>
      </c>
      <c r="B107" s="29">
        <v>29273806</v>
      </c>
      <c r="C107" s="29">
        <v>2018</v>
      </c>
      <c r="D107" s="29" t="s">
        <v>115</v>
      </c>
      <c r="E107" s="29" t="s">
        <v>566</v>
      </c>
      <c r="F107" s="30">
        <v>1.8860000000000001E-7</v>
      </c>
      <c r="G107" s="29">
        <v>127669</v>
      </c>
    </row>
    <row r="108" spans="1:7" x14ac:dyDescent="0.25">
      <c r="A108" s="29">
        <v>3468</v>
      </c>
      <c r="B108" s="29">
        <v>31427789</v>
      </c>
      <c r="C108" s="29">
        <v>2019</v>
      </c>
      <c r="D108" s="29" t="s">
        <v>128</v>
      </c>
      <c r="E108" s="29" t="s">
        <v>287</v>
      </c>
      <c r="F108" s="30">
        <v>1.8904999999999999E-7</v>
      </c>
      <c r="G108" s="29">
        <v>379600</v>
      </c>
    </row>
    <row r="109" spans="1:7" x14ac:dyDescent="0.25">
      <c r="A109" s="29">
        <v>3969</v>
      </c>
      <c r="B109" s="29">
        <v>29273806</v>
      </c>
      <c r="C109" s="29">
        <v>2018</v>
      </c>
      <c r="D109" s="29" t="s">
        <v>115</v>
      </c>
      <c r="E109" s="29" t="s">
        <v>567</v>
      </c>
      <c r="F109" s="30">
        <v>2.0620999999999999E-7</v>
      </c>
      <c r="G109" s="29">
        <v>127669</v>
      </c>
    </row>
    <row r="110" spans="1:7" x14ac:dyDescent="0.25">
      <c r="A110" s="29">
        <v>3445</v>
      </c>
      <c r="B110" s="29">
        <v>31427789</v>
      </c>
      <c r="C110" s="29">
        <v>2019</v>
      </c>
      <c r="D110" s="29" t="s">
        <v>128</v>
      </c>
      <c r="E110" s="29" t="s">
        <v>252</v>
      </c>
      <c r="F110" s="30">
        <v>2.1374000000000001E-7</v>
      </c>
      <c r="G110" s="29">
        <v>379831</v>
      </c>
    </row>
    <row r="111" spans="1:7" x14ac:dyDescent="0.25">
      <c r="A111" s="29">
        <v>3869</v>
      </c>
      <c r="B111" s="29">
        <v>27863252</v>
      </c>
      <c r="C111" s="29">
        <v>2016</v>
      </c>
      <c r="D111" s="29" t="s">
        <v>129</v>
      </c>
      <c r="E111" s="29" t="s">
        <v>568</v>
      </c>
      <c r="F111" s="30">
        <v>2.1453E-7</v>
      </c>
      <c r="G111" s="29">
        <v>171846</v>
      </c>
    </row>
    <row r="112" spans="1:7" x14ac:dyDescent="0.25">
      <c r="A112" s="29">
        <v>3894</v>
      </c>
      <c r="B112" s="29">
        <v>27863252</v>
      </c>
      <c r="C112" s="29">
        <v>2016</v>
      </c>
      <c r="D112" s="29" t="s">
        <v>129</v>
      </c>
      <c r="E112" s="29" t="s">
        <v>569</v>
      </c>
      <c r="F112" s="30">
        <v>2.4119E-7</v>
      </c>
      <c r="G112" s="29">
        <v>170672</v>
      </c>
    </row>
    <row r="113" spans="1:7" x14ac:dyDescent="0.25">
      <c r="A113" s="29">
        <v>4074</v>
      </c>
      <c r="B113" s="29">
        <v>30239722</v>
      </c>
      <c r="C113" s="29">
        <v>2018</v>
      </c>
      <c r="D113" s="29" t="s">
        <v>128</v>
      </c>
      <c r="E113" s="29" t="s">
        <v>242</v>
      </c>
      <c r="F113" s="30">
        <v>2.664E-7</v>
      </c>
      <c r="G113" s="29">
        <v>806834</v>
      </c>
    </row>
    <row r="114" spans="1:7" x14ac:dyDescent="0.25">
      <c r="A114" s="29">
        <v>3858</v>
      </c>
      <c r="B114" s="29">
        <v>27863252</v>
      </c>
      <c r="C114" s="29">
        <v>2016</v>
      </c>
      <c r="D114" s="29" t="s">
        <v>129</v>
      </c>
      <c r="E114" s="29" t="s">
        <v>570</v>
      </c>
      <c r="F114" s="30">
        <v>3.4308000000000003E-7</v>
      </c>
      <c r="G114" s="29">
        <v>131660</v>
      </c>
    </row>
    <row r="115" spans="1:7" x14ac:dyDescent="0.25">
      <c r="A115" s="29">
        <v>4272</v>
      </c>
      <c r="B115" s="29">
        <v>30846698</v>
      </c>
      <c r="C115" s="29">
        <v>2019</v>
      </c>
      <c r="D115" s="29" t="s">
        <v>113</v>
      </c>
      <c r="E115" s="29" t="s">
        <v>339</v>
      </c>
      <c r="F115" s="30">
        <v>4.1444E-7</v>
      </c>
      <c r="G115" s="29">
        <v>446118</v>
      </c>
    </row>
    <row r="116" spans="1:7" x14ac:dyDescent="0.25">
      <c r="A116" s="29">
        <v>3685</v>
      </c>
      <c r="B116" s="29">
        <v>31427789</v>
      </c>
      <c r="C116" s="29">
        <v>2019</v>
      </c>
      <c r="D116" s="29" t="s">
        <v>132</v>
      </c>
      <c r="E116" s="29" t="s">
        <v>571</v>
      </c>
      <c r="F116" s="30">
        <v>4.9309999999999999E-7</v>
      </c>
      <c r="G116" s="29">
        <v>244890</v>
      </c>
    </row>
    <row r="117" spans="1:7" x14ac:dyDescent="0.25">
      <c r="A117" s="29">
        <v>4304</v>
      </c>
      <c r="B117" s="29">
        <v>30664634</v>
      </c>
      <c r="C117" s="29">
        <v>2019</v>
      </c>
      <c r="D117" s="29" t="s">
        <v>128</v>
      </c>
      <c r="E117" s="29" t="s">
        <v>572</v>
      </c>
      <c r="F117" s="30">
        <v>5.0156000000000005E-7</v>
      </c>
      <c r="G117" s="29">
        <v>195068</v>
      </c>
    </row>
    <row r="118" spans="1:7" x14ac:dyDescent="0.25">
      <c r="A118" s="29">
        <v>3865</v>
      </c>
      <c r="B118" s="29">
        <v>27863252</v>
      </c>
      <c r="C118" s="29">
        <v>2016</v>
      </c>
      <c r="D118" s="29" t="s">
        <v>129</v>
      </c>
      <c r="E118" s="29" t="s">
        <v>573</v>
      </c>
      <c r="F118" s="30">
        <v>7.8876999999999999E-7</v>
      </c>
      <c r="G118" s="29">
        <v>131520</v>
      </c>
    </row>
    <row r="119" spans="1:7" x14ac:dyDescent="0.25">
      <c r="A119" s="29">
        <v>4306</v>
      </c>
      <c r="B119" s="29">
        <v>30664634</v>
      </c>
      <c r="C119" s="29">
        <v>2019</v>
      </c>
      <c r="D119" s="29" t="s">
        <v>128</v>
      </c>
      <c r="E119" s="29" t="s">
        <v>487</v>
      </c>
      <c r="F119" s="30">
        <v>8.0624000000000005E-7</v>
      </c>
      <c r="G119" s="29">
        <v>195068</v>
      </c>
    </row>
    <row r="120" spans="1:7" x14ac:dyDescent="0.25">
      <c r="A120" s="29">
        <v>3864</v>
      </c>
      <c r="B120" s="29">
        <v>27863252</v>
      </c>
      <c r="C120" s="29">
        <v>2016</v>
      </c>
      <c r="D120" s="29" t="s">
        <v>129</v>
      </c>
      <c r="E120" s="29" t="s">
        <v>574</v>
      </c>
      <c r="F120" s="30">
        <v>8.9220000000000001E-7</v>
      </c>
      <c r="G120" s="29">
        <v>132690</v>
      </c>
    </row>
    <row r="121" spans="1:7" x14ac:dyDescent="0.25">
      <c r="A121" s="29">
        <v>4138</v>
      </c>
      <c r="B121" s="29">
        <v>29403010</v>
      </c>
      <c r="C121" s="29">
        <v>2018</v>
      </c>
      <c r="D121" s="29" t="s">
        <v>129</v>
      </c>
      <c r="E121" s="29" t="s">
        <v>575</v>
      </c>
      <c r="F121" s="30">
        <v>8.9411E-7</v>
      </c>
      <c r="G121" s="29">
        <v>108256</v>
      </c>
    </row>
    <row r="122" spans="1:7" x14ac:dyDescent="0.25">
      <c r="A122" s="29">
        <v>3966</v>
      </c>
      <c r="B122" s="29">
        <v>29273806</v>
      </c>
      <c r="C122" s="29">
        <v>2018</v>
      </c>
      <c r="D122" s="29" t="s">
        <v>115</v>
      </c>
      <c r="E122" s="29" t="s">
        <v>566</v>
      </c>
      <c r="F122" s="30">
        <v>9.1404E-7</v>
      </c>
      <c r="G122" s="29">
        <v>142486</v>
      </c>
    </row>
    <row r="123" spans="1:7" x14ac:dyDescent="0.25">
      <c r="A123" s="29">
        <v>208</v>
      </c>
      <c r="B123" s="29">
        <v>20453842</v>
      </c>
      <c r="C123" s="29">
        <v>2010</v>
      </c>
      <c r="D123" s="29" t="s">
        <v>214</v>
      </c>
      <c r="E123" s="29" t="s">
        <v>215</v>
      </c>
      <c r="F123" s="29">
        <v>1.0848E-6</v>
      </c>
      <c r="G123" s="29">
        <v>25708</v>
      </c>
    </row>
    <row r="124" spans="1:7" x14ac:dyDescent="0.25">
      <c r="A124" s="29">
        <v>9</v>
      </c>
      <c r="B124" s="29">
        <v>21926974</v>
      </c>
      <c r="C124" s="29">
        <v>2011</v>
      </c>
      <c r="D124" s="29" t="s">
        <v>113</v>
      </c>
      <c r="E124" s="29" t="s">
        <v>493</v>
      </c>
      <c r="F124" s="29">
        <v>1.2578000000000001E-6</v>
      </c>
      <c r="G124" s="29">
        <v>21856</v>
      </c>
    </row>
    <row r="125" spans="1:7" x14ac:dyDescent="0.25">
      <c r="A125" s="29">
        <v>4071</v>
      </c>
      <c r="B125" s="29" t="s">
        <v>391</v>
      </c>
      <c r="C125" s="29">
        <v>2018</v>
      </c>
      <c r="D125" s="29" t="s">
        <v>278</v>
      </c>
      <c r="E125" s="29" t="s">
        <v>576</v>
      </c>
      <c r="F125" s="29">
        <v>1.3347999999999999E-6</v>
      </c>
      <c r="G125" s="29">
        <v>370711</v>
      </c>
    </row>
    <row r="126" spans="1:7" x14ac:dyDescent="0.25">
      <c r="A126" s="29">
        <v>3900</v>
      </c>
      <c r="B126" s="29">
        <v>27863252</v>
      </c>
      <c r="C126" s="29">
        <v>2016</v>
      </c>
      <c r="D126" s="29" t="s">
        <v>129</v>
      </c>
      <c r="E126" s="29" t="s">
        <v>577</v>
      </c>
      <c r="F126" s="29">
        <v>1.6784999999999999E-6</v>
      </c>
      <c r="G126" s="29">
        <v>172952</v>
      </c>
    </row>
    <row r="127" spans="1:7" x14ac:dyDescent="0.25">
      <c r="A127" s="29">
        <v>3460</v>
      </c>
      <c r="B127" s="29">
        <v>31427789</v>
      </c>
      <c r="C127" s="29">
        <v>2019</v>
      </c>
      <c r="D127" s="29" t="s">
        <v>128</v>
      </c>
      <c r="E127" s="29" t="s">
        <v>254</v>
      </c>
      <c r="F127" s="29">
        <v>2.0231000000000002E-6</v>
      </c>
      <c r="G127" s="29">
        <v>379752</v>
      </c>
    </row>
    <row r="128" spans="1:7" x14ac:dyDescent="0.25">
      <c r="A128" s="29">
        <v>3845</v>
      </c>
      <c r="B128" s="29">
        <v>27863252</v>
      </c>
      <c r="C128" s="29">
        <v>2016</v>
      </c>
      <c r="D128" s="29" t="s">
        <v>129</v>
      </c>
      <c r="E128" s="29" t="s">
        <v>578</v>
      </c>
      <c r="F128" s="29">
        <v>2.1726000000000002E-6</v>
      </c>
      <c r="G128" s="29">
        <v>130538</v>
      </c>
    </row>
    <row r="129" spans="1:7" x14ac:dyDescent="0.25">
      <c r="A129" s="29">
        <v>3625</v>
      </c>
      <c r="B129" s="29">
        <v>31427789</v>
      </c>
      <c r="C129" s="29">
        <v>2019</v>
      </c>
      <c r="D129" s="29" t="s">
        <v>246</v>
      </c>
      <c r="E129" s="29" t="s">
        <v>579</v>
      </c>
      <c r="F129" s="29">
        <v>2.5817000000000002E-6</v>
      </c>
      <c r="G129" s="29">
        <v>280443</v>
      </c>
    </row>
    <row r="130" spans="1:7" x14ac:dyDescent="0.25">
      <c r="A130" s="29">
        <v>3967</v>
      </c>
      <c r="B130" s="29">
        <v>29273806</v>
      </c>
      <c r="C130" s="29">
        <v>2018</v>
      </c>
      <c r="D130" s="29" t="s">
        <v>115</v>
      </c>
      <c r="E130" s="29" t="s">
        <v>567</v>
      </c>
      <c r="F130" s="29">
        <v>2.8797000000000001E-6</v>
      </c>
      <c r="G130" s="29">
        <v>142486</v>
      </c>
    </row>
    <row r="131" spans="1:7" x14ac:dyDescent="0.25">
      <c r="A131" s="29">
        <v>3464</v>
      </c>
      <c r="B131" s="29">
        <v>31427789</v>
      </c>
      <c r="C131" s="29">
        <v>2019</v>
      </c>
      <c r="D131" s="29" t="s">
        <v>128</v>
      </c>
      <c r="E131" s="29" t="s">
        <v>249</v>
      </c>
      <c r="F131" s="29">
        <v>3.0251000000000001E-6</v>
      </c>
      <c r="G131" s="29">
        <v>379699</v>
      </c>
    </row>
    <row r="132" spans="1:7" x14ac:dyDescent="0.25">
      <c r="A132" s="29">
        <v>3555</v>
      </c>
      <c r="B132" s="29">
        <v>31427789</v>
      </c>
      <c r="C132" s="29">
        <v>2019</v>
      </c>
      <c r="D132" s="29" t="s">
        <v>246</v>
      </c>
      <c r="E132" s="29" t="s">
        <v>580</v>
      </c>
      <c r="F132" s="29">
        <v>3.1022000000000001E-6</v>
      </c>
      <c r="G132" s="29">
        <v>207533</v>
      </c>
    </row>
    <row r="133" spans="1:7" x14ac:dyDescent="0.25">
      <c r="A133" s="29">
        <v>4703</v>
      </c>
      <c r="B133" s="29" t="s">
        <v>581</v>
      </c>
      <c r="C133" s="29">
        <v>2019</v>
      </c>
      <c r="D133" s="29" t="s">
        <v>125</v>
      </c>
      <c r="E133" s="29" t="s">
        <v>582</v>
      </c>
      <c r="F133" s="29">
        <v>3.7222000000000001E-6</v>
      </c>
      <c r="G133" s="29">
        <v>17706</v>
      </c>
    </row>
    <row r="134" spans="1:7" x14ac:dyDescent="0.25">
      <c r="A134" s="29">
        <v>3602</v>
      </c>
      <c r="B134" s="29">
        <v>31427789</v>
      </c>
      <c r="C134" s="29">
        <v>2019</v>
      </c>
      <c r="D134" s="29" t="s">
        <v>132</v>
      </c>
      <c r="E134" s="29" t="s">
        <v>290</v>
      </c>
      <c r="F134" s="29">
        <v>6.1296999999999999E-6</v>
      </c>
      <c r="G134" s="29">
        <v>289307</v>
      </c>
    </row>
    <row r="135" spans="1:7" x14ac:dyDescent="0.25">
      <c r="A135" s="29">
        <v>4081</v>
      </c>
      <c r="B135" s="29">
        <v>30239722</v>
      </c>
      <c r="C135" s="29">
        <v>2018</v>
      </c>
      <c r="D135" s="29" t="s">
        <v>128</v>
      </c>
      <c r="E135" s="29" t="s">
        <v>583</v>
      </c>
      <c r="F135" s="29">
        <v>8.3492999999999998E-6</v>
      </c>
      <c r="G135" s="29">
        <v>315284</v>
      </c>
    </row>
    <row r="136" spans="1:7" x14ac:dyDescent="0.25">
      <c r="A136" s="29">
        <v>3832</v>
      </c>
      <c r="B136" s="29">
        <v>27723757</v>
      </c>
      <c r="C136" s="29">
        <v>2016</v>
      </c>
      <c r="D136" s="29" t="s">
        <v>122</v>
      </c>
      <c r="E136" s="29" t="s">
        <v>390</v>
      </c>
      <c r="F136" s="29">
        <v>9.4499000000000008E-6</v>
      </c>
      <c r="G136" s="29">
        <v>44266</v>
      </c>
    </row>
    <row r="137" spans="1:7" x14ac:dyDescent="0.25">
      <c r="A137" s="29">
        <v>3882</v>
      </c>
      <c r="B137" s="29">
        <v>27863252</v>
      </c>
      <c r="C137" s="29">
        <v>2016</v>
      </c>
      <c r="D137" s="29" t="s">
        <v>129</v>
      </c>
      <c r="E137" s="29" t="s">
        <v>584</v>
      </c>
      <c r="F137" s="29">
        <v>1.27E-5</v>
      </c>
      <c r="G137" s="29">
        <v>170761</v>
      </c>
    </row>
    <row r="138" spans="1:7" x14ac:dyDescent="0.25">
      <c r="A138" s="29">
        <v>4710</v>
      </c>
      <c r="B138" s="29" t="s">
        <v>585</v>
      </c>
      <c r="C138" s="29">
        <v>2019</v>
      </c>
      <c r="D138" s="29" t="s">
        <v>125</v>
      </c>
      <c r="E138" s="29" t="s">
        <v>586</v>
      </c>
      <c r="F138" s="29">
        <v>1.3634E-5</v>
      </c>
      <c r="G138" s="29">
        <v>17706</v>
      </c>
    </row>
    <row r="139" spans="1:7" x14ac:dyDescent="0.25">
      <c r="A139" s="29">
        <v>4093</v>
      </c>
      <c r="B139" s="29">
        <v>29844566</v>
      </c>
      <c r="C139" s="29">
        <v>2018</v>
      </c>
      <c r="D139" s="29" t="s">
        <v>127</v>
      </c>
      <c r="E139" s="29" t="s">
        <v>459</v>
      </c>
      <c r="F139" s="29">
        <v>1.8150000000000001E-5</v>
      </c>
      <c r="G139" s="29">
        <v>168033</v>
      </c>
    </row>
    <row r="140" spans="1:7" x14ac:dyDescent="0.25">
      <c r="A140" s="29">
        <v>3833</v>
      </c>
      <c r="B140" s="29">
        <v>27863252</v>
      </c>
      <c r="C140" s="29">
        <v>2016</v>
      </c>
      <c r="D140" s="29" t="s">
        <v>129</v>
      </c>
      <c r="E140" s="29" t="s">
        <v>587</v>
      </c>
      <c r="F140" s="29">
        <v>1.8291000000000002E-5</v>
      </c>
      <c r="G140" s="29">
        <v>131860</v>
      </c>
    </row>
    <row r="141" spans="1:7" x14ac:dyDescent="0.25">
      <c r="A141" s="29">
        <v>3597</v>
      </c>
      <c r="B141" s="29">
        <v>31427789</v>
      </c>
      <c r="C141" s="29">
        <v>2019</v>
      </c>
      <c r="D141" s="29" t="s">
        <v>118</v>
      </c>
      <c r="E141" s="29" t="s">
        <v>399</v>
      </c>
      <c r="F141" s="29">
        <v>1.9315000000000001E-5</v>
      </c>
      <c r="G141" s="29">
        <v>289307</v>
      </c>
    </row>
    <row r="142" spans="1:7" x14ac:dyDescent="0.25">
      <c r="A142" s="29">
        <v>3551</v>
      </c>
      <c r="B142" s="29">
        <v>31427789</v>
      </c>
      <c r="C142" s="29">
        <v>2019</v>
      </c>
      <c r="D142" s="29" t="s">
        <v>118</v>
      </c>
      <c r="E142" s="29" t="s">
        <v>588</v>
      </c>
      <c r="F142" s="29">
        <v>2.3726999999999998E-5</v>
      </c>
      <c r="G142" s="29">
        <v>385699</v>
      </c>
    </row>
    <row r="143" spans="1:7" x14ac:dyDescent="0.25">
      <c r="A143" s="29">
        <v>4267</v>
      </c>
      <c r="B143" s="29">
        <v>30929738</v>
      </c>
      <c r="C143" s="29">
        <v>2019</v>
      </c>
      <c r="D143" s="29" t="s">
        <v>115</v>
      </c>
      <c r="E143" s="29" t="s">
        <v>589</v>
      </c>
      <c r="F143" s="29">
        <v>2.5012999999999999E-5</v>
      </c>
      <c r="G143" s="29">
        <v>327253</v>
      </c>
    </row>
    <row r="144" spans="1:7" x14ac:dyDescent="0.25">
      <c r="A144" s="29">
        <v>4073</v>
      </c>
      <c r="B144" s="29" t="s">
        <v>391</v>
      </c>
      <c r="C144" s="29">
        <v>2018</v>
      </c>
      <c r="D144" s="29" t="s">
        <v>246</v>
      </c>
      <c r="E144" s="29" t="s">
        <v>590</v>
      </c>
      <c r="F144" s="29">
        <v>2.8722999999999999E-5</v>
      </c>
      <c r="G144" s="29">
        <v>466571</v>
      </c>
    </row>
    <row r="145" spans="1:7" x14ac:dyDescent="0.25">
      <c r="A145" s="29">
        <v>4681</v>
      </c>
      <c r="B145" s="29" t="s">
        <v>591</v>
      </c>
      <c r="C145" s="29">
        <v>2019</v>
      </c>
      <c r="D145" s="29" t="s">
        <v>125</v>
      </c>
      <c r="E145" s="29" t="s">
        <v>592</v>
      </c>
      <c r="F145" s="29">
        <v>2.9770000000000001E-5</v>
      </c>
      <c r="G145" s="29">
        <v>17706</v>
      </c>
    </row>
    <row r="146" spans="1:7" x14ac:dyDescent="0.25">
      <c r="A146" s="29">
        <v>3793</v>
      </c>
      <c r="B146" s="29">
        <v>30804565</v>
      </c>
      <c r="C146" s="29">
        <v>2019</v>
      </c>
      <c r="D146" s="29" t="s">
        <v>113</v>
      </c>
      <c r="E146" s="29" t="s">
        <v>339</v>
      </c>
      <c r="F146" s="29">
        <v>3.5655000000000003E-5</v>
      </c>
      <c r="G146" s="29">
        <v>384317</v>
      </c>
    </row>
    <row r="147" spans="1:7" x14ac:dyDescent="0.25">
      <c r="A147" s="29">
        <v>162</v>
      </c>
      <c r="B147" s="29">
        <v>25673412</v>
      </c>
      <c r="C147" s="29">
        <v>2015</v>
      </c>
      <c r="D147" s="29" t="s">
        <v>128</v>
      </c>
      <c r="E147" s="29" t="s">
        <v>593</v>
      </c>
      <c r="F147" s="29">
        <v>3.8902999999999997E-5</v>
      </c>
      <c r="G147" s="29">
        <v>225491</v>
      </c>
    </row>
    <row r="148" spans="1:7" x14ac:dyDescent="0.25">
      <c r="A148" s="29">
        <v>4708</v>
      </c>
      <c r="B148" s="29" t="s">
        <v>594</v>
      </c>
      <c r="C148" s="29">
        <v>2019</v>
      </c>
      <c r="D148" s="29" t="s">
        <v>125</v>
      </c>
      <c r="E148" s="29" t="s">
        <v>595</v>
      </c>
      <c r="F148" s="29">
        <v>4.1789999999999998E-5</v>
      </c>
      <c r="G148" s="29">
        <v>17706</v>
      </c>
    </row>
    <row r="149" spans="1:7" x14ac:dyDescent="0.25">
      <c r="A149" s="29">
        <v>161</v>
      </c>
      <c r="B149" s="29">
        <v>25673412</v>
      </c>
      <c r="C149" s="29">
        <v>2015</v>
      </c>
      <c r="D149" s="29" t="s">
        <v>128</v>
      </c>
      <c r="E149" s="29" t="s">
        <v>593</v>
      </c>
      <c r="F149" s="29">
        <v>5.0485999999999997E-5</v>
      </c>
      <c r="G149" s="29">
        <v>211117</v>
      </c>
    </row>
    <row r="150" spans="1:7" x14ac:dyDescent="0.25">
      <c r="A150" s="29">
        <v>4314</v>
      </c>
      <c r="B150" s="29">
        <v>30643251</v>
      </c>
      <c r="C150" s="29">
        <v>2019</v>
      </c>
      <c r="D150" s="29" t="s">
        <v>113</v>
      </c>
      <c r="E150" s="29" t="s">
        <v>596</v>
      </c>
      <c r="F150" s="29">
        <v>5.4283999999999997E-5</v>
      </c>
      <c r="G150" s="29">
        <v>262990</v>
      </c>
    </row>
    <row r="151" spans="1:7" x14ac:dyDescent="0.25">
      <c r="A151" s="29">
        <v>3185</v>
      </c>
      <c r="B151" s="29">
        <v>31427789</v>
      </c>
      <c r="C151" s="29">
        <v>2019</v>
      </c>
      <c r="D151" s="29" t="s">
        <v>128</v>
      </c>
      <c r="E151" s="29" t="s">
        <v>326</v>
      </c>
      <c r="F151" s="29">
        <v>5.5303000000000002E-5</v>
      </c>
      <c r="G151" s="29">
        <v>385932</v>
      </c>
    </row>
    <row r="152" spans="1:7" x14ac:dyDescent="0.25">
      <c r="A152" s="29">
        <v>2030</v>
      </c>
      <c r="B152" s="29">
        <v>28067908</v>
      </c>
      <c r="C152" s="29">
        <v>2017</v>
      </c>
      <c r="D152" s="29" t="s">
        <v>119</v>
      </c>
      <c r="E152" s="29" t="s">
        <v>597</v>
      </c>
      <c r="F152" s="29">
        <v>5.6598000000000003E-5</v>
      </c>
      <c r="G152" s="29">
        <v>45975</v>
      </c>
    </row>
    <row r="153" spans="1:7" x14ac:dyDescent="0.25">
      <c r="A153" s="29">
        <v>4075</v>
      </c>
      <c r="B153" s="29">
        <v>30239722</v>
      </c>
      <c r="C153" s="29">
        <v>2018</v>
      </c>
      <c r="D153" s="29" t="s">
        <v>128</v>
      </c>
      <c r="E153" s="29" t="s">
        <v>354</v>
      </c>
      <c r="F153" s="29">
        <v>5.914E-5</v>
      </c>
      <c r="G153" s="29">
        <v>374756</v>
      </c>
    </row>
    <row r="154" spans="1:7" x14ac:dyDescent="0.25">
      <c r="A154" s="29">
        <v>3072</v>
      </c>
      <c r="B154" s="29">
        <v>28240269</v>
      </c>
      <c r="C154" s="29">
        <v>2017</v>
      </c>
      <c r="D154" s="29" t="s">
        <v>598</v>
      </c>
      <c r="E154" s="29" t="s">
        <v>599</v>
      </c>
      <c r="F154" s="29">
        <v>6.9670000000000002E-5</v>
      </c>
      <c r="G154" s="29">
        <v>1000</v>
      </c>
    </row>
    <row r="155" spans="1:7" x14ac:dyDescent="0.25">
      <c r="A155" s="29">
        <v>379</v>
      </c>
      <c r="B155" s="29">
        <v>24816252</v>
      </c>
      <c r="C155" s="29">
        <v>2014</v>
      </c>
      <c r="D155" s="29" t="s">
        <v>128</v>
      </c>
      <c r="E155" s="29" t="s">
        <v>600</v>
      </c>
      <c r="F155" s="29">
        <v>7.0148999999999995E-5</v>
      </c>
      <c r="G155" s="29">
        <v>7806</v>
      </c>
    </row>
    <row r="156" spans="1:7" x14ac:dyDescent="0.25">
      <c r="A156" s="29">
        <v>4072</v>
      </c>
      <c r="B156" s="29" t="s">
        <v>391</v>
      </c>
      <c r="C156" s="29">
        <v>2018</v>
      </c>
      <c r="D156" s="29" t="s">
        <v>246</v>
      </c>
      <c r="E156" s="29" t="s">
        <v>601</v>
      </c>
      <c r="F156" s="29">
        <v>7.0573000000000003E-5</v>
      </c>
      <c r="G156" s="29">
        <v>315894</v>
      </c>
    </row>
    <row r="157" spans="1:7" x14ac:dyDescent="0.25">
      <c r="A157" s="29">
        <v>4205</v>
      </c>
      <c r="B157" s="29">
        <v>31152163</v>
      </c>
      <c r="C157" s="29">
        <v>2019</v>
      </c>
      <c r="D157" s="29" t="s">
        <v>128</v>
      </c>
      <c r="E157" s="29" t="s">
        <v>602</v>
      </c>
      <c r="F157" s="29">
        <v>7.8961000000000005E-5</v>
      </c>
      <c r="G157" s="29">
        <v>765348</v>
      </c>
    </row>
    <row r="158" spans="1:7" x14ac:dyDescent="0.25">
      <c r="A158" s="29">
        <v>4274</v>
      </c>
      <c r="B158" s="29">
        <v>30846698</v>
      </c>
      <c r="C158" s="29">
        <v>2019</v>
      </c>
      <c r="D158" s="29" t="s">
        <v>113</v>
      </c>
      <c r="E158" s="29" t="s">
        <v>262</v>
      </c>
      <c r="F158" s="29">
        <v>8.2801999999999998E-5</v>
      </c>
      <c r="G158" s="29">
        <v>411934</v>
      </c>
    </row>
    <row r="159" spans="1:7" x14ac:dyDescent="0.25">
      <c r="A159" s="29">
        <v>4101</v>
      </c>
      <c r="B159" s="29">
        <v>29403010</v>
      </c>
      <c r="C159" s="29">
        <v>2018</v>
      </c>
      <c r="D159" s="29" t="s">
        <v>128</v>
      </c>
      <c r="E159" s="29" t="s">
        <v>603</v>
      </c>
      <c r="F159" s="29">
        <v>8.3498999999999995E-5</v>
      </c>
      <c r="G159" s="29">
        <v>105597</v>
      </c>
    </row>
    <row r="160" spans="1:7" x14ac:dyDescent="0.25">
      <c r="A160" s="29">
        <v>4663</v>
      </c>
      <c r="B160" s="29" t="s">
        <v>604</v>
      </c>
      <c r="C160" s="29">
        <v>2019</v>
      </c>
      <c r="D160" s="29" t="s">
        <v>125</v>
      </c>
      <c r="E160" s="29" t="s">
        <v>605</v>
      </c>
      <c r="F160" s="29">
        <v>8.6081000000000005E-5</v>
      </c>
      <c r="G160" s="29">
        <v>17706</v>
      </c>
    </row>
    <row r="161" spans="1:7" x14ac:dyDescent="0.25">
      <c r="A161" s="29">
        <v>4747</v>
      </c>
      <c r="B161" s="29" t="s">
        <v>606</v>
      </c>
      <c r="C161" s="29">
        <v>2019</v>
      </c>
      <c r="D161" s="29" t="s">
        <v>125</v>
      </c>
      <c r="E161" s="29" t="s">
        <v>607</v>
      </c>
      <c r="F161" s="29">
        <v>8.7830000000000004E-5</v>
      </c>
      <c r="G161" s="29">
        <v>17706</v>
      </c>
    </row>
    <row r="162" spans="1:7" x14ac:dyDescent="0.25">
      <c r="A162" s="29">
        <v>12</v>
      </c>
      <c r="B162" s="29">
        <v>24280982</v>
      </c>
      <c r="C162" s="29">
        <v>2014</v>
      </c>
      <c r="D162" s="29" t="s">
        <v>113</v>
      </c>
      <c r="E162" s="29" t="s">
        <v>398</v>
      </c>
      <c r="F162" s="29">
        <v>9.6686000000000002E-5</v>
      </c>
      <c r="G162" s="29">
        <v>39202</v>
      </c>
    </row>
    <row r="163" spans="1:7" x14ac:dyDescent="0.25">
      <c r="A163" s="29">
        <v>4751</v>
      </c>
      <c r="B163" s="29" t="s">
        <v>608</v>
      </c>
      <c r="C163" s="29">
        <v>2019</v>
      </c>
      <c r="D163" s="29" t="s">
        <v>125</v>
      </c>
      <c r="E163" s="29" t="s">
        <v>609</v>
      </c>
      <c r="F163" s="29">
        <v>9.9352999999999996E-5</v>
      </c>
      <c r="G163" s="29">
        <v>17706</v>
      </c>
    </row>
    <row r="164" spans="1:7" x14ac:dyDescent="0.25">
      <c r="A164" s="29">
        <v>4235</v>
      </c>
      <c r="B164" s="29">
        <v>31015401</v>
      </c>
      <c r="C164" s="29">
        <v>2019</v>
      </c>
      <c r="D164" s="29" t="s">
        <v>236</v>
      </c>
      <c r="E164" s="29" t="s">
        <v>610</v>
      </c>
      <c r="F164" s="29">
        <v>1.027E-4</v>
      </c>
      <c r="G164" s="29">
        <v>176445</v>
      </c>
    </row>
    <row r="165" spans="1:7" x14ac:dyDescent="0.25">
      <c r="A165" s="29">
        <v>4749</v>
      </c>
      <c r="B165" s="29" t="s">
        <v>611</v>
      </c>
      <c r="C165" s="29">
        <v>2019</v>
      </c>
      <c r="D165" s="29" t="s">
        <v>125</v>
      </c>
      <c r="E165" s="29" t="s">
        <v>612</v>
      </c>
      <c r="F165" s="29">
        <v>1.0376E-4</v>
      </c>
      <c r="G165" s="29">
        <v>17706</v>
      </c>
    </row>
    <row r="166" spans="1:7" x14ac:dyDescent="0.25">
      <c r="A166" s="29">
        <v>4378</v>
      </c>
      <c r="B166" s="29">
        <v>30940143</v>
      </c>
      <c r="C166" s="29">
        <v>2019</v>
      </c>
      <c r="D166" s="29" t="s">
        <v>118</v>
      </c>
      <c r="E166" s="29" t="s">
        <v>435</v>
      </c>
      <c r="F166" s="29">
        <v>1.0763E-4</v>
      </c>
      <c r="G166" s="29">
        <v>458554</v>
      </c>
    </row>
    <row r="167" spans="1:7" x14ac:dyDescent="0.25">
      <c r="A167" s="29">
        <v>4127</v>
      </c>
      <c r="B167" s="29">
        <v>29403010</v>
      </c>
      <c r="C167" s="29">
        <v>2018</v>
      </c>
      <c r="D167" s="29" t="s">
        <v>128</v>
      </c>
      <c r="E167" s="29" t="s">
        <v>613</v>
      </c>
      <c r="F167" s="29">
        <v>1.1203E-4</v>
      </c>
      <c r="G167" s="29">
        <v>126319</v>
      </c>
    </row>
    <row r="168" spans="1:7" x14ac:dyDescent="0.25">
      <c r="A168" s="29">
        <v>3881</v>
      </c>
      <c r="B168" s="29">
        <v>27863252</v>
      </c>
      <c r="C168" s="29">
        <v>2016</v>
      </c>
      <c r="D168" s="29" t="s">
        <v>129</v>
      </c>
      <c r="E168" s="29" t="s">
        <v>614</v>
      </c>
      <c r="F168" s="29">
        <v>1.3111000000000001E-4</v>
      </c>
      <c r="G168" s="29">
        <v>170763</v>
      </c>
    </row>
    <row r="169" spans="1:7" x14ac:dyDescent="0.25">
      <c r="A169" s="29">
        <v>4695</v>
      </c>
      <c r="B169" s="29" t="s">
        <v>615</v>
      </c>
      <c r="C169" s="29">
        <v>2019</v>
      </c>
      <c r="D169" s="29" t="s">
        <v>125</v>
      </c>
      <c r="E169" s="29" t="s">
        <v>616</v>
      </c>
      <c r="F169" s="29">
        <v>1.4163000000000001E-4</v>
      </c>
      <c r="G169" s="29">
        <v>17706</v>
      </c>
    </row>
    <row r="170" spans="1:7" x14ac:dyDescent="0.25">
      <c r="A170" s="29">
        <v>224</v>
      </c>
      <c r="B170" s="29">
        <v>25772697</v>
      </c>
      <c r="C170" s="29">
        <v>2015</v>
      </c>
      <c r="D170" s="29" t="s">
        <v>129</v>
      </c>
      <c r="E170" s="29" t="s">
        <v>617</v>
      </c>
      <c r="F170" s="29">
        <v>1.4981E-4</v>
      </c>
      <c r="G170" s="29">
        <v>669</v>
      </c>
    </row>
    <row r="171" spans="1:7" x14ac:dyDescent="0.25">
      <c r="A171" s="29">
        <v>4126</v>
      </c>
      <c r="B171" s="29">
        <v>29403010</v>
      </c>
      <c r="C171" s="29">
        <v>2018</v>
      </c>
      <c r="D171" s="29" t="s">
        <v>128</v>
      </c>
      <c r="E171" s="29" t="s">
        <v>618</v>
      </c>
      <c r="F171" s="29">
        <v>1.5039E-4</v>
      </c>
      <c r="G171" s="29">
        <v>106080</v>
      </c>
    </row>
    <row r="172" spans="1:7" x14ac:dyDescent="0.25">
      <c r="A172" s="29">
        <v>4082</v>
      </c>
      <c r="B172" s="29">
        <v>30239722</v>
      </c>
      <c r="C172" s="29">
        <v>2018</v>
      </c>
      <c r="D172" s="29" t="s">
        <v>128</v>
      </c>
      <c r="E172" s="29" t="s">
        <v>619</v>
      </c>
      <c r="F172" s="29">
        <v>1.5173000000000001E-4</v>
      </c>
      <c r="G172" s="29">
        <v>379501</v>
      </c>
    </row>
    <row r="173" spans="1:7" x14ac:dyDescent="0.25">
      <c r="A173" s="29">
        <v>3529</v>
      </c>
      <c r="B173" s="29">
        <v>31427789</v>
      </c>
      <c r="C173" s="29">
        <v>2019</v>
      </c>
      <c r="D173" s="29" t="s">
        <v>120</v>
      </c>
      <c r="E173" s="29" t="s">
        <v>620</v>
      </c>
      <c r="F173" s="29">
        <v>1.5723000000000001E-4</v>
      </c>
      <c r="G173" s="29">
        <v>384986</v>
      </c>
    </row>
    <row r="174" spans="1:7" x14ac:dyDescent="0.25">
      <c r="A174" s="29">
        <v>4705</v>
      </c>
      <c r="B174" s="29" t="s">
        <v>621</v>
      </c>
      <c r="C174" s="29">
        <v>2019</v>
      </c>
      <c r="D174" s="29" t="s">
        <v>125</v>
      </c>
      <c r="E174" s="29" t="s">
        <v>622</v>
      </c>
      <c r="F174" s="29">
        <v>1.5959000000000001E-4</v>
      </c>
      <c r="G174" s="29">
        <v>17706</v>
      </c>
    </row>
    <row r="175" spans="1:7" x14ac:dyDescent="0.25">
      <c r="A175" s="29">
        <v>166</v>
      </c>
      <c r="B175" s="29">
        <v>25673412</v>
      </c>
      <c r="C175" s="29">
        <v>2015</v>
      </c>
      <c r="D175" s="29" t="s">
        <v>128</v>
      </c>
      <c r="E175" s="29" t="s">
        <v>623</v>
      </c>
      <c r="F175" s="29">
        <v>1.64E-4</v>
      </c>
      <c r="G175" s="29">
        <v>123904</v>
      </c>
    </row>
    <row r="176" spans="1:7" x14ac:dyDescent="0.25">
      <c r="A176" s="29">
        <v>4139</v>
      </c>
      <c r="B176" s="29">
        <v>29403010</v>
      </c>
      <c r="C176" s="29">
        <v>2018</v>
      </c>
      <c r="D176" s="29" t="s">
        <v>129</v>
      </c>
      <c r="E176" s="29" t="s">
        <v>624</v>
      </c>
      <c r="F176" s="29">
        <v>1.7269E-4</v>
      </c>
      <c r="G176" s="29">
        <v>108054</v>
      </c>
    </row>
    <row r="177" spans="1:7" x14ac:dyDescent="0.25">
      <c r="A177" s="29">
        <v>165</v>
      </c>
      <c r="B177" s="29">
        <v>25673412</v>
      </c>
      <c r="C177" s="29">
        <v>2015</v>
      </c>
      <c r="D177" s="29" t="s">
        <v>128</v>
      </c>
      <c r="E177" s="29" t="s">
        <v>623</v>
      </c>
      <c r="F177" s="29">
        <v>1.8111000000000001E-4</v>
      </c>
      <c r="G177" s="29">
        <v>117340</v>
      </c>
    </row>
    <row r="178" spans="1:7" x14ac:dyDescent="0.25">
      <c r="A178" s="29">
        <v>3630</v>
      </c>
      <c r="B178" s="29">
        <v>31427789</v>
      </c>
      <c r="C178" s="29">
        <v>2019</v>
      </c>
      <c r="D178" s="29" t="s">
        <v>114</v>
      </c>
      <c r="E178" s="29" t="s">
        <v>625</v>
      </c>
      <c r="F178" s="29">
        <v>1.8419000000000001E-4</v>
      </c>
      <c r="G178" s="29">
        <v>355137</v>
      </c>
    </row>
    <row r="179" spans="1:7" x14ac:dyDescent="0.25">
      <c r="A179" s="29">
        <v>4206</v>
      </c>
      <c r="B179" s="29">
        <v>31152163</v>
      </c>
      <c r="C179" s="29">
        <v>2019</v>
      </c>
      <c r="D179" s="29" t="s">
        <v>128</v>
      </c>
      <c r="E179" s="29" t="s">
        <v>602</v>
      </c>
      <c r="F179" s="29">
        <v>2.0524000000000001E-4</v>
      </c>
      <c r="G179" s="29">
        <v>567460</v>
      </c>
    </row>
    <row r="180" spans="1:7" x14ac:dyDescent="0.25">
      <c r="A180" s="29">
        <v>3979</v>
      </c>
      <c r="B180" s="29">
        <v>28869591</v>
      </c>
      <c r="C180" s="29">
        <v>2017</v>
      </c>
      <c r="D180" s="29" t="s">
        <v>148</v>
      </c>
      <c r="E180" s="29" t="s">
        <v>626</v>
      </c>
      <c r="F180" s="29">
        <v>2.2311999999999999E-4</v>
      </c>
      <c r="G180" s="29">
        <v>142487</v>
      </c>
    </row>
    <row r="181" spans="1:7" x14ac:dyDescent="0.25">
      <c r="A181" s="29">
        <v>3195</v>
      </c>
      <c r="B181" s="29">
        <v>31427789</v>
      </c>
      <c r="C181" s="29">
        <v>2019</v>
      </c>
      <c r="D181" s="29" t="s">
        <v>114</v>
      </c>
      <c r="E181" s="29" t="s">
        <v>212</v>
      </c>
      <c r="F181" s="29">
        <v>2.3404E-4</v>
      </c>
      <c r="G181" s="29">
        <v>332594</v>
      </c>
    </row>
    <row r="182" spans="1:7" x14ac:dyDescent="0.25">
      <c r="A182" s="29">
        <v>4706</v>
      </c>
      <c r="B182" s="29" t="s">
        <v>627</v>
      </c>
      <c r="C182" s="29">
        <v>2019</v>
      </c>
      <c r="D182" s="29" t="s">
        <v>125</v>
      </c>
      <c r="E182" s="29" t="s">
        <v>628</v>
      </c>
      <c r="F182" s="29">
        <v>2.4470999999999998E-4</v>
      </c>
      <c r="G182" s="29">
        <v>17706</v>
      </c>
    </row>
    <row r="183" spans="1:7" x14ac:dyDescent="0.25">
      <c r="A183" s="29">
        <v>4754</v>
      </c>
      <c r="B183" s="29" t="s">
        <v>629</v>
      </c>
      <c r="C183" s="29">
        <v>2019</v>
      </c>
      <c r="D183" s="29" t="s">
        <v>125</v>
      </c>
      <c r="E183" s="29" t="s">
        <v>630</v>
      </c>
      <c r="F183" s="29">
        <v>2.5950000000000002E-4</v>
      </c>
      <c r="G183" s="29">
        <v>17706</v>
      </c>
    </row>
    <row r="184" spans="1:7" x14ac:dyDescent="0.25">
      <c r="A184" s="29">
        <v>3899</v>
      </c>
      <c r="B184" s="29">
        <v>27863252</v>
      </c>
      <c r="C184" s="29">
        <v>2016</v>
      </c>
      <c r="D184" s="29" t="s">
        <v>129</v>
      </c>
      <c r="E184" s="29" t="s">
        <v>631</v>
      </c>
      <c r="F184" s="29">
        <v>2.6553999999999998E-4</v>
      </c>
      <c r="G184" s="29">
        <v>166066</v>
      </c>
    </row>
    <row r="185" spans="1:7" x14ac:dyDescent="0.25">
      <c r="A185" s="29">
        <v>4688</v>
      </c>
      <c r="B185" s="29" t="s">
        <v>632</v>
      </c>
      <c r="C185" s="29">
        <v>2019</v>
      </c>
      <c r="D185" s="29" t="s">
        <v>125</v>
      </c>
      <c r="E185" s="29" t="s">
        <v>633</v>
      </c>
      <c r="F185" s="29">
        <v>2.8090999999999999E-4</v>
      </c>
      <c r="G185" s="29">
        <v>17706</v>
      </c>
    </row>
    <row r="186" spans="1:7" x14ac:dyDescent="0.25">
      <c r="A186" s="29">
        <v>4712</v>
      </c>
      <c r="B186" s="29" t="s">
        <v>634</v>
      </c>
      <c r="C186" s="29">
        <v>2019</v>
      </c>
      <c r="D186" s="29" t="s">
        <v>125</v>
      </c>
      <c r="E186" s="29" t="s">
        <v>635</v>
      </c>
      <c r="F186" s="29">
        <v>2.8433000000000001E-4</v>
      </c>
      <c r="G186" s="29">
        <v>17706</v>
      </c>
    </row>
    <row r="187" spans="1:7" x14ac:dyDescent="0.25">
      <c r="A187" s="29">
        <v>4041</v>
      </c>
      <c r="B187" s="29">
        <v>29906448</v>
      </c>
      <c r="C187" s="29">
        <v>2018</v>
      </c>
      <c r="D187" s="29" t="s">
        <v>113</v>
      </c>
      <c r="E187" s="29" t="s">
        <v>530</v>
      </c>
      <c r="F187" s="29">
        <v>2.8614999999999999E-4</v>
      </c>
      <c r="G187" s="29">
        <v>38855</v>
      </c>
    </row>
    <row r="188" spans="1:7" x14ac:dyDescent="0.25">
      <c r="A188" s="29">
        <v>3745</v>
      </c>
      <c r="B188" s="29">
        <v>31427789</v>
      </c>
      <c r="C188" s="29">
        <v>2019</v>
      </c>
      <c r="D188" s="29" t="s">
        <v>113</v>
      </c>
      <c r="E188" s="29" t="s">
        <v>271</v>
      </c>
      <c r="F188" s="29">
        <v>3.0299E-4</v>
      </c>
      <c r="G188" s="29">
        <v>126132</v>
      </c>
    </row>
    <row r="189" spans="1:7" x14ac:dyDescent="0.25">
      <c r="A189" s="29">
        <v>4114</v>
      </c>
      <c r="B189" s="29">
        <v>29403010</v>
      </c>
      <c r="C189" s="29">
        <v>2018</v>
      </c>
      <c r="D189" s="29" t="s">
        <v>128</v>
      </c>
      <c r="E189" s="29" t="s">
        <v>636</v>
      </c>
      <c r="F189" s="29">
        <v>3.2784999999999997E-4</v>
      </c>
      <c r="G189" s="29">
        <v>126402</v>
      </c>
    </row>
    <row r="190" spans="1:7" x14ac:dyDescent="0.25">
      <c r="A190" s="29">
        <v>3605</v>
      </c>
      <c r="B190" s="29">
        <v>31427789</v>
      </c>
      <c r="C190" s="29">
        <v>2019</v>
      </c>
      <c r="D190" s="29" t="s">
        <v>115</v>
      </c>
      <c r="E190" s="29" t="s">
        <v>637</v>
      </c>
      <c r="F190" s="29">
        <v>3.3401999999999998E-4</v>
      </c>
      <c r="G190" s="29">
        <v>289307</v>
      </c>
    </row>
    <row r="191" spans="1:7" x14ac:dyDescent="0.25">
      <c r="A191" s="29">
        <v>4661</v>
      </c>
      <c r="B191" s="29" t="s">
        <v>638</v>
      </c>
      <c r="C191" s="29">
        <v>2019</v>
      </c>
      <c r="D191" s="29" t="s">
        <v>125</v>
      </c>
      <c r="E191" s="29" t="s">
        <v>639</v>
      </c>
      <c r="F191" s="29">
        <v>3.5773000000000001E-4</v>
      </c>
      <c r="G191" s="29">
        <v>17706</v>
      </c>
    </row>
    <row r="192" spans="1:7" x14ac:dyDescent="0.25">
      <c r="A192" s="29">
        <v>3241</v>
      </c>
      <c r="B192" s="29">
        <v>31427789</v>
      </c>
      <c r="C192" s="29">
        <v>2019</v>
      </c>
      <c r="D192" s="29" t="s">
        <v>120</v>
      </c>
      <c r="E192" s="29" t="s">
        <v>640</v>
      </c>
      <c r="F192" s="29">
        <v>3.7488000000000002E-4</v>
      </c>
      <c r="G192" s="29">
        <v>363780</v>
      </c>
    </row>
    <row r="193" spans="1:7" x14ac:dyDescent="0.25">
      <c r="A193" s="29">
        <v>4739</v>
      </c>
      <c r="B193" s="29" t="s">
        <v>641</v>
      </c>
      <c r="C193" s="29">
        <v>2019</v>
      </c>
      <c r="D193" s="29" t="s">
        <v>125</v>
      </c>
      <c r="E193" s="29" t="s">
        <v>642</v>
      </c>
      <c r="F193" s="29">
        <v>3.9093E-4</v>
      </c>
      <c r="G193" s="29">
        <v>17706</v>
      </c>
    </row>
    <row r="194" spans="1:7" x14ac:dyDescent="0.25">
      <c r="A194" s="29">
        <v>3259</v>
      </c>
      <c r="B194" s="29">
        <v>31427789</v>
      </c>
      <c r="C194" s="29">
        <v>2019</v>
      </c>
      <c r="D194" s="29" t="s">
        <v>120</v>
      </c>
      <c r="E194" s="29" t="s">
        <v>284</v>
      </c>
      <c r="F194" s="29">
        <v>3.9878E-4</v>
      </c>
      <c r="G194" s="29">
        <v>385587</v>
      </c>
    </row>
    <row r="195" spans="1:7" x14ac:dyDescent="0.25">
      <c r="A195" s="29">
        <v>4224</v>
      </c>
      <c r="B195" s="29">
        <v>31015401</v>
      </c>
      <c r="C195" s="29">
        <v>2019</v>
      </c>
      <c r="D195" s="29" t="s">
        <v>236</v>
      </c>
      <c r="E195" s="29" t="s">
        <v>643</v>
      </c>
      <c r="F195" s="29">
        <v>4.0159000000000001E-4</v>
      </c>
      <c r="G195" s="29">
        <v>237530</v>
      </c>
    </row>
    <row r="196" spans="1:7" x14ac:dyDescent="0.25">
      <c r="A196" s="29">
        <v>4756</v>
      </c>
      <c r="B196" s="29" t="s">
        <v>644</v>
      </c>
      <c r="C196" s="29">
        <v>2019</v>
      </c>
      <c r="D196" s="29" t="s">
        <v>125</v>
      </c>
      <c r="E196" s="29" t="s">
        <v>645</v>
      </c>
      <c r="F196" s="29">
        <v>4.1289000000000001E-4</v>
      </c>
      <c r="G196" s="29">
        <v>17706</v>
      </c>
    </row>
    <row r="197" spans="1:7" x14ac:dyDescent="0.25">
      <c r="A197" s="29">
        <v>4002</v>
      </c>
      <c r="B197" s="29">
        <v>29500382</v>
      </c>
      <c r="C197" s="29">
        <v>2018</v>
      </c>
      <c r="D197" s="29" t="s">
        <v>113</v>
      </c>
      <c r="E197" s="29" t="s">
        <v>363</v>
      </c>
      <c r="F197" s="29">
        <v>4.1344999999999999E-4</v>
      </c>
      <c r="G197" s="29">
        <v>265139</v>
      </c>
    </row>
    <row r="198" spans="1:7" x14ac:dyDescent="0.25">
      <c r="A198" s="29">
        <v>3863</v>
      </c>
      <c r="B198" s="29">
        <v>27863252</v>
      </c>
      <c r="C198" s="29">
        <v>2016</v>
      </c>
      <c r="D198" s="29" t="s">
        <v>129</v>
      </c>
      <c r="E198" s="29" t="s">
        <v>646</v>
      </c>
      <c r="F198" s="29">
        <v>4.6171999999999999E-4</v>
      </c>
      <c r="G198" s="29">
        <v>127127</v>
      </c>
    </row>
    <row r="199" spans="1:7" x14ac:dyDescent="0.25">
      <c r="A199" s="29">
        <v>4504</v>
      </c>
      <c r="B199" s="29">
        <v>31676860</v>
      </c>
      <c r="C199" s="29">
        <v>2019</v>
      </c>
      <c r="D199" s="29" t="s">
        <v>125</v>
      </c>
      <c r="E199" s="29" t="s">
        <v>647</v>
      </c>
      <c r="F199" s="29">
        <v>4.6692000000000001E-4</v>
      </c>
      <c r="G199" s="29">
        <v>19629</v>
      </c>
    </row>
    <row r="200" spans="1:7" x14ac:dyDescent="0.25">
      <c r="A200" s="29">
        <v>4642</v>
      </c>
      <c r="B200" s="29">
        <v>31676860</v>
      </c>
      <c r="C200" s="29">
        <v>2019</v>
      </c>
      <c r="D200" s="29" t="s">
        <v>125</v>
      </c>
      <c r="E200" s="29" t="s">
        <v>471</v>
      </c>
      <c r="F200" s="29">
        <v>5.0907000000000003E-4</v>
      </c>
      <c r="G200" s="29">
        <v>21821</v>
      </c>
    </row>
    <row r="201" spans="1:7" x14ac:dyDescent="0.25">
      <c r="A201" s="29">
        <v>3612</v>
      </c>
      <c r="B201" s="29">
        <v>31427789</v>
      </c>
      <c r="C201" s="29">
        <v>2019</v>
      </c>
      <c r="D201" s="29" t="s">
        <v>246</v>
      </c>
      <c r="E201" s="29" t="s">
        <v>648</v>
      </c>
      <c r="F201" s="29">
        <v>5.3616000000000004E-4</v>
      </c>
      <c r="G201" s="29">
        <v>280443</v>
      </c>
    </row>
    <row r="202" spans="1:7" x14ac:dyDescent="0.25">
      <c r="A202" s="29">
        <v>3276</v>
      </c>
      <c r="B202" s="29">
        <v>31427789</v>
      </c>
      <c r="C202" s="29">
        <v>2019</v>
      </c>
      <c r="D202" s="29" t="s">
        <v>246</v>
      </c>
      <c r="E202" s="29" t="s">
        <v>649</v>
      </c>
      <c r="F202" s="29">
        <v>5.5219999999999998E-4</v>
      </c>
      <c r="G202" s="29">
        <v>354097</v>
      </c>
    </row>
    <row r="203" spans="1:7" x14ac:dyDescent="0.25">
      <c r="A203" s="29">
        <v>4135</v>
      </c>
      <c r="B203" s="29">
        <v>29403010</v>
      </c>
      <c r="C203" s="29">
        <v>2018</v>
      </c>
      <c r="D203" s="29" t="s">
        <v>129</v>
      </c>
      <c r="E203" s="29" t="s">
        <v>650</v>
      </c>
      <c r="F203" s="29">
        <v>5.6311000000000002E-4</v>
      </c>
      <c r="G203" s="29">
        <v>108794</v>
      </c>
    </row>
    <row r="204" spans="1:7" x14ac:dyDescent="0.25">
      <c r="A204" s="29">
        <v>3213</v>
      </c>
      <c r="B204" s="29">
        <v>31427789</v>
      </c>
      <c r="C204" s="29">
        <v>2019</v>
      </c>
      <c r="D204" s="29" t="s">
        <v>246</v>
      </c>
      <c r="E204" s="29" t="s">
        <v>651</v>
      </c>
      <c r="F204" s="29">
        <v>5.6632999999999998E-4</v>
      </c>
      <c r="G204" s="29">
        <v>275181</v>
      </c>
    </row>
    <row r="205" spans="1:7" x14ac:dyDescent="0.25">
      <c r="A205" s="29">
        <v>4735</v>
      </c>
      <c r="B205" s="29" t="s">
        <v>652</v>
      </c>
      <c r="C205" s="29">
        <v>2019</v>
      </c>
      <c r="D205" s="29" t="s">
        <v>125</v>
      </c>
      <c r="E205" s="29" t="s">
        <v>653</v>
      </c>
      <c r="F205" s="29">
        <v>5.7308000000000001E-4</v>
      </c>
      <c r="G205" s="29">
        <v>17706</v>
      </c>
    </row>
    <row r="206" spans="1:7" x14ac:dyDescent="0.25">
      <c r="A206" s="29">
        <v>3327</v>
      </c>
      <c r="B206" s="29">
        <v>31427789</v>
      </c>
      <c r="C206" s="29">
        <v>2019</v>
      </c>
      <c r="D206" s="29" t="s">
        <v>380</v>
      </c>
      <c r="E206" s="29" t="s">
        <v>654</v>
      </c>
      <c r="F206" s="29">
        <v>5.9937E-4</v>
      </c>
      <c r="G206" s="29">
        <v>176488</v>
      </c>
    </row>
    <row r="207" spans="1:7" x14ac:dyDescent="0.25">
      <c r="A207" s="29">
        <v>4709</v>
      </c>
      <c r="B207" s="29" t="s">
        <v>655</v>
      </c>
      <c r="C207" s="29">
        <v>2019</v>
      </c>
      <c r="D207" s="29" t="s">
        <v>125</v>
      </c>
      <c r="E207" s="29" t="s">
        <v>656</v>
      </c>
      <c r="F207" s="29">
        <v>6.2858E-4</v>
      </c>
      <c r="G207" s="29">
        <v>17706</v>
      </c>
    </row>
    <row r="208" spans="1:7" x14ac:dyDescent="0.25">
      <c r="A208" s="29">
        <v>3274</v>
      </c>
      <c r="B208" s="29">
        <v>31427789</v>
      </c>
      <c r="C208" s="29">
        <v>2019</v>
      </c>
      <c r="D208" s="29" t="s">
        <v>122</v>
      </c>
      <c r="E208" s="29" t="s">
        <v>657</v>
      </c>
      <c r="F208" s="29">
        <v>6.3228000000000004E-4</v>
      </c>
      <c r="G208" s="29">
        <v>378364</v>
      </c>
    </row>
    <row r="209" spans="1:7" x14ac:dyDescent="0.25">
      <c r="A209" s="29">
        <v>4264</v>
      </c>
      <c r="B209" s="29">
        <v>30946743</v>
      </c>
      <c r="C209" s="29">
        <v>2019</v>
      </c>
      <c r="D209" s="29" t="s">
        <v>214</v>
      </c>
      <c r="E209" s="29" t="s">
        <v>358</v>
      </c>
      <c r="F209" s="29">
        <v>6.8926000000000002E-4</v>
      </c>
      <c r="G209" s="29">
        <v>2012</v>
      </c>
    </row>
    <row r="210" spans="1:7" x14ac:dyDescent="0.25">
      <c r="A210" s="29">
        <v>3481</v>
      </c>
      <c r="B210" s="29">
        <v>31427789</v>
      </c>
      <c r="C210" s="29">
        <v>2019</v>
      </c>
      <c r="D210" s="29" t="s">
        <v>120</v>
      </c>
      <c r="E210" s="29" t="s">
        <v>658</v>
      </c>
      <c r="F210" s="29">
        <v>6.9545999999999996E-4</v>
      </c>
      <c r="G210" s="29">
        <v>373135</v>
      </c>
    </row>
    <row r="211" spans="1:7" x14ac:dyDescent="0.25">
      <c r="A211" s="29">
        <v>4737</v>
      </c>
      <c r="B211" s="29" t="s">
        <v>659</v>
      </c>
      <c r="C211" s="29">
        <v>2019</v>
      </c>
      <c r="D211" s="29" t="s">
        <v>125</v>
      </c>
      <c r="E211" s="29" t="s">
        <v>660</v>
      </c>
      <c r="F211" s="29">
        <v>7.1029999999999997E-4</v>
      </c>
      <c r="G211" s="29">
        <v>17706</v>
      </c>
    </row>
    <row r="212" spans="1:7" x14ac:dyDescent="0.25">
      <c r="A212" s="29">
        <v>4070</v>
      </c>
      <c r="B212" s="29" t="s">
        <v>391</v>
      </c>
      <c r="C212" s="29">
        <v>2018</v>
      </c>
      <c r="D212" s="29" t="s">
        <v>113</v>
      </c>
      <c r="E212" s="29" t="s">
        <v>661</v>
      </c>
      <c r="F212" s="29">
        <v>7.1896999999999998E-4</v>
      </c>
      <c r="G212" s="29">
        <v>518633</v>
      </c>
    </row>
    <row r="213" spans="1:7" x14ac:dyDescent="0.25">
      <c r="A213" s="29">
        <v>3897</v>
      </c>
      <c r="B213" s="29">
        <v>27863252</v>
      </c>
      <c r="C213" s="29">
        <v>2016</v>
      </c>
      <c r="D213" s="29" t="s">
        <v>129</v>
      </c>
      <c r="E213" s="29" t="s">
        <v>662</v>
      </c>
      <c r="F213" s="29">
        <v>7.2437000000000001E-4</v>
      </c>
      <c r="G213" s="29">
        <v>164339</v>
      </c>
    </row>
    <row r="214" spans="1:7" x14ac:dyDescent="0.25">
      <c r="A214" s="29">
        <v>3190</v>
      </c>
      <c r="B214" s="29">
        <v>31427789</v>
      </c>
      <c r="C214" s="29">
        <v>2019</v>
      </c>
      <c r="D214" s="29" t="s">
        <v>380</v>
      </c>
      <c r="E214" s="29" t="s">
        <v>430</v>
      </c>
      <c r="F214" s="29">
        <v>7.3474E-4</v>
      </c>
      <c r="G214" s="29">
        <v>386581</v>
      </c>
    </row>
    <row r="215" spans="1:7" x14ac:dyDescent="0.25">
      <c r="A215" s="29">
        <v>4541</v>
      </c>
      <c r="B215" s="29">
        <v>31676860</v>
      </c>
      <c r="C215" s="29">
        <v>2019</v>
      </c>
      <c r="D215" s="29" t="s">
        <v>125</v>
      </c>
      <c r="E215" s="29" t="s">
        <v>471</v>
      </c>
      <c r="F215" s="29">
        <v>7.4074999999999998E-4</v>
      </c>
      <c r="G215" s="29">
        <v>19629</v>
      </c>
    </row>
    <row r="216" spans="1:7" x14ac:dyDescent="0.25">
      <c r="A216" s="29">
        <v>4691</v>
      </c>
      <c r="B216" s="29" t="s">
        <v>663</v>
      </c>
      <c r="C216" s="29">
        <v>2019</v>
      </c>
      <c r="D216" s="29" t="s">
        <v>125</v>
      </c>
      <c r="E216" s="29" t="s">
        <v>664</v>
      </c>
      <c r="F216" s="29">
        <v>7.4461000000000004E-4</v>
      </c>
      <c r="G216" s="29">
        <v>17706</v>
      </c>
    </row>
    <row r="217" spans="1:7" x14ac:dyDescent="0.25">
      <c r="A217" s="29">
        <v>1661</v>
      </c>
      <c r="B217" s="29">
        <v>17903293</v>
      </c>
      <c r="C217" s="29">
        <v>2007</v>
      </c>
      <c r="D217" s="29" t="s">
        <v>128</v>
      </c>
      <c r="E217" s="29" t="s">
        <v>665</v>
      </c>
      <c r="F217" s="29">
        <v>7.5949000000000003E-4</v>
      </c>
      <c r="G217" s="29">
        <v>904</v>
      </c>
    </row>
    <row r="218" spans="1:7" x14ac:dyDescent="0.25">
      <c r="A218" s="29">
        <v>3228</v>
      </c>
      <c r="B218" s="29">
        <v>31427789</v>
      </c>
      <c r="C218" s="29">
        <v>2019</v>
      </c>
      <c r="D218" s="29" t="s">
        <v>113</v>
      </c>
      <c r="E218" s="29" t="s">
        <v>339</v>
      </c>
      <c r="F218" s="29">
        <v>8.0508999999999995E-4</v>
      </c>
      <c r="G218" s="29">
        <v>384225</v>
      </c>
    </row>
    <row r="219" spans="1:7" x14ac:dyDescent="0.25">
      <c r="A219" s="29">
        <v>3343</v>
      </c>
      <c r="B219" s="29">
        <v>31427789</v>
      </c>
      <c r="C219" s="29">
        <v>2019</v>
      </c>
      <c r="D219" s="29" t="s">
        <v>278</v>
      </c>
      <c r="E219" s="29" t="s">
        <v>279</v>
      </c>
      <c r="F219" s="29">
        <v>8.5152000000000003E-4</v>
      </c>
      <c r="G219" s="29">
        <v>141051</v>
      </c>
    </row>
    <row r="220" spans="1:7" x14ac:dyDescent="0.25">
      <c r="A220" s="29">
        <v>4263</v>
      </c>
      <c r="B220" s="29">
        <v>30946743</v>
      </c>
      <c r="C220" s="29">
        <v>2019</v>
      </c>
      <c r="D220" s="29" t="s">
        <v>214</v>
      </c>
      <c r="E220" s="29" t="s">
        <v>358</v>
      </c>
      <c r="F220" s="29">
        <v>8.6388999999999997E-4</v>
      </c>
      <c r="G220" s="29">
        <v>3321</v>
      </c>
    </row>
    <row r="221" spans="1:7" x14ac:dyDescent="0.25">
      <c r="A221" s="29">
        <v>4693</v>
      </c>
      <c r="B221" s="29" t="s">
        <v>666</v>
      </c>
      <c r="C221" s="29">
        <v>2019</v>
      </c>
      <c r="D221" s="29" t="s">
        <v>125</v>
      </c>
      <c r="E221" s="29" t="s">
        <v>667</v>
      </c>
      <c r="F221" s="29">
        <v>8.9329999999999998E-4</v>
      </c>
      <c r="G221" s="29">
        <v>17706</v>
      </c>
    </row>
    <row r="222" spans="1:7" x14ac:dyDescent="0.25">
      <c r="A222" s="29">
        <v>4676</v>
      </c>
      <c r="B222" s="29" t="s">
        <v>668</v>
      </c>
      <c r="C222" s="29">
        <v>2019</v>
      </c>
      <c r="D222" s="29" t="s">
        <v>125</v>
      </c>
      <c r="E222" s="29" t="s">
        <v>669</v>
      </c>
      <c r="F222" s="29">
        <v>9.6323000000000003E-4</v>
      </c>
      <c r="G222" s="29">
        <v>17706</v>
      </c>
    </row>
    <row r="223" spans="1:7" x14ac:dyDescent="0.25">
      <c r="A223" s="29">
        <v>3854</v>
      </c>
      <c r="B223" s="29">
        <v>27863252</v>
      </c>
      <c r="C223" s="29">
        <v>2016</v>
      </c>
      <c r="D223" s="29" t="s">
        <v>129</v>
      </c>
      <c r="E223" s="29" t="s">
        <v>670</v>
      </c>
      <c r="F223" s="29">
        <v>9.6690000000000003E-4</v>
      </c>
      <c r="G223" s="29">
        <v>131305</v>
      </c>
    </row>
    <row r="224" spans="1:7" x14ac:dyDescent="0.25">
      <c r="A224" s="29">
        <v>3667</v>
      </c>
      <c r="B224" s="29">
        <v>31427789</v>
      </c>
      <c r="C224" s="29">
        <v>2019</v>
      </c>
      <c r="D224" s="29" t="s">
        <v>126</v>
      </c>
      <c r="E224" s="29" t="s">
        <v>422</v>
      </c>
      <c r="F224" s="29">
        <v>9.9314999999999994E-4</v>
      </c>
      <c r="G224" s="29">
        <v>300791</v>
      </c>
    </row>
    <row r="225" spans="1:7" x14ac:dyDescent="0.25">
      <c r="A225" s="29">
        <v>4487</v>
      </c>
      <c r="B225" s="29">
        <v>31676860</v>
      </c>
      <c r="C225" s="29">
        <v>2019</v>
      </c>
      <c r="D225" s="29" t="s">
        <v>125</v>
      </c>
      <c r="E225" s="29" t="s">
        <v>671</v>
      </c>
      <c r="F225" s="29">
        <v>1.0234E-3</v>
      </c>
      <c r="G225" s="29">
        <v>19629</v>
      </c>
    </row>
    <row r="226" spans="1:7" x14ac:dyDescent="0.25">
      <c r="A226" s="29">
        <v>4605</v>
      </c>
      <c r="B226" s="29">
        <v>31676860</v>
      </c>
      <c r="C226" s="29">
        <v>2019</v>
      </c>
      <c r="D226" s="29" t="s">
        <v>125</v>
      </c>
      <c r="E226" s="29" t="s">
        <v>647</v>
      </c>
      <c r="F226" s="29">
        <v>1.0394E-3</v>
      </c>
      <c r="G226" s="29">
        <v>21821</v>
      </c>
    </row>
    <row r="227" spans="1:7" x14ac:dyDescent="0.25">
      <c r="A227" s="29">
        <v>3418</v>
      </c>
      <c r="B227" s="29">
        <v>31427789</v>
      </c>
      <c r="C227" s="29">
        <v>2019</v>
      </c>
      <c r="D227" s="29" t="s">
        <v>127</v>
      </c>
      <c r="E227" s="29" t="s">
        <v>672</v>
      </c>
      <c r="F227" s="29">
        <v>1.1165000000000001E-3</v>
      </c>
      <c r="G227" s="29">
        <v>125935</v>
      </c>
    </row>
    <row r="228" spans="1:7" x14ac:dyDescent="0.25">
      <c r="A228" s="29">
        <v>3366</v>
      </c>
      <c r="B228" s="29">
        <v>31427789</v>
      </c>
      <c r="C228" s="29">
        <v>2019</v>
      </c>
      <c r="D228" s="29" t="s">
        <v>278</v>
      </c>
      <c r="E228" s="29" t="s">
        <v>371</v>
      </c>
      <c r="F228" s="29">
        <v>1.1187E-3</v>
      </c>
      <c r="G228" s="29">
        <v>119160</v>
      </c>
    </row>
    <row r="229" spans="1:7" x14ac:dyDescent="0.25">
      <c r="A229" s="29">
        <v>4109</v>
      </c>
      <c r="B229" s="29">
        <v>29403010</v>
      </c>
      <c r="C229" s="29">
        <v>2018</v>
      </c>
      <c r="D229" s="29" t="s">
        <v>128</v>
      </c>
      <c r="E229" s="29" t="s">
        <v>673</v>
      </c>
      <c r="F229" s="29">
        <v>1.2309E-3</v>
      </c>
      <c r="G229" s="29">
        <v>142097</v>
      </c>
    </row>
    <row r="230" spans="1:7" x14ac:dyDescent="0.25">
      <c r="A230" s="29">
        <v>2897</v>
      </c>
      <c r="B230" s="29">
        <v>28240269</v>
      </c>
      <c r="C230" s="29">
        <v>2017</v>
      </c>
      <c r="D230" s="29" t="s">
        <v>598</v>
      </c>
      <c r="E230" s="29" t="s">
        <v>674</v>
      </c>
      <c r="F230" s="29">
        <v>1.2975E-3</v>
      </c>
      <c r="G230" s="29">
        <v>1000</v>
      </c>
    </row>
    <row r="231" spans="1:7" x14ac:dyDescent="0.25">
      <c r="A231" s="29">
        <v>3485</v>
      </c>
      <c r="B231" s="29">
        <v>31427789</v>
      </c>
      <c r="C231" s="29">
        <v>2019</v>
      </c>
      <c r="D231" s="29" t="s">
        <v>120</v>
      </c>
      <c r="E231" s="29" t="s">
        <v>675</v>
      </c>
      <c r="F231" s="29">
        <v>1.3098999999999999E-3</v>
      </c>
      <c r="G231" s="29">
        <v>372617</v>
      </c>
    </row>
    <row r="232" spans="1:7" x14ac:dyDescent="0.25">
      <c r="A232" s="29">
        <v>4750</v>
      </c>
      <c r="B232" s="29" t="s">
        <v>676</v>
      </c>
      <c r="C232" s="29">
        <v>2019</v>
      </c>
      <c r="D232" s="29" t="s">
        <v>125</v>
      </c>
      <c r="E232" s="29" t="s">
        <v>677</v>
      </c>
      <c r="F232" s="29">
        <v>1.3110999999999999E-3</v>
      </c>
      <c r="G232" s="29">
        <v>17706</v>
      </c>
    </row>
    <row r="233" spans="1:7" x14ac:dyDescent="0.25">
      <c r="A233" s="29">
        <v>4050</v>
      </c>
      <c r="B233" s="29">
        <v>28358823</v>
      </c>
      <c r="C233" s="29">
        <v>2017</v>
      </c>
      <c r="D233" s="29" t="s">
        <v>117</v>
      </c>
      <c r="E233" s="29" t="s">
        <v>678</v>
      </c>
      <c r="F233" s="29">
        <v>1.3136999999999999E-3</v>
      </c>
      <c r="G233" s="29">
        <v>99342</v>
      </c>
    </row>
    <row r="234" spans="1:7" x14ac:dyDescent="0.25">
      <c r="A234" s="29">
        <v>97</v>
      </c>
      <c r="B234" s="29">
        <v>23449627</v>
      </c>
      <c r="C234" s="29">
        <v>2013</v>
      </c>
      <c r="D234" s="29" t="s">
        <v>148</v>
      </c>
      <c r="E234" s="29" t="s">
        <v>679</v>
      </c>
      <c r="F234" s="29">
        <v>1.3194999999999999E-3</v>
      </c>
      <c r="G234" s="29">
        <v>6986</v>
      </c>
    </row>
    <row r="235" spans="1:7" x14ac:dyDescent="0.25">
      <c r="A235" s="29">
        <v>3307</v>
      </c>
      <c r="B235" s="29">
        <v>31427789</v>
      </c>
      <c r="C235" s="29">
        <v>2019</v>
      </c>
      <c r="D235" s="29" t="s">
        <v>246</v>
      </c>
      <c r="E235" s="29" t="s">
        <v>680</v>
      </c>
      <c r="F235" s="29">
        <v>1.4099E-3</v>
      </c>
      <c r="G235" s="29">
        <v>384850</v>
      </c>
    </row>
    <row r="236" spans="1:7" x14ac:dyDescent="0.25">
      <c r="A236" s="29">
        <v>1797</v>
      </c>
      <c r="B236" s="29">
        <v>17903306</v>
      </c>
      <c r="C236" s="29">
        <v>2007</v>
      </c>
      <c r="D236" s="29" t="s">
        <v>118</v>
      </c>
      <c r="E236" s="29" t="s">
        <v>681</v>
      </c>
      <c r="F236" s="29">
        <v>1.5868E-3</v>
      </c>
      <c r="G236" s="29">
        <v>1051</v>
      </c>
    </row>
    <row r="237" spans="1:7" x14ac:dyDescent="0.25">
      <c r="A237" s="29">
        <v>3409</v>
      </c>
      <c r="B237" s="29">
        <v>31427789</v>
      </c>
      <c r="C237" s="29">
        <v>2019</v>
      </c>
      <c r="D237" s="29" t="s">
        <v>114</v>
      </c>
      <c r="E237" s="29" t="s">
        <v>303</v>
      </c>
      <c r="F237" s="29">
        <v>1.6383000000000001E-3</v>
      </c>
      <c r="G237" s="29">
        <v>318526</v>
      </c>
    </row>
    <row r="238" spans="1:7" x14ac:dyDescent="0.25">
      <c r="A238" s="29">
        <v>2439</v>
      </c>
      <c r="B238" s="29">
        <v>28240269</v>
      </c>
      <c r="C238" s="29">
        <v>2017</v>
      </c>
      <c r="D238" s="29" t="s">
        <v>598</v>
      </c>
      <c r="E238" s="29" t="s">
        <v>682</v>
      </c>
      <c r="F238" s="29">
        <v>1.7815999999999999E-3</v>
      </c>
      <c r="G238" s="29">
        <v>1000</v>
      </c>
    </row>
    <row r="239" spans="1:7" x14ac:dyDescent="0.25">
      <c r="A239" s="29">
        <v>3842</v>
      </c>
      <c r="B239" s="29">
        <v>27863252</v>
      </c>
      <c r="C239" s="29">
        <v>2016</v>
      </c>
      <c r="D239" s="29" t="s">
        <v>129</v>
      </c>
      <c r="E239" s="29" t="s">
        <v>431</v>
      </c>
      <c r="F239" s="29">
        <v>1.8158E-3</v>
      </c>
      <c r="G239" s="29">
        <v>130543</v>
      </c>
    </row>
    <row r="240" spans="1:7" x14ac:dyDescent="0.25">
      <c r="A240" s="29">
        <v>3339</v>
      </c>
      <c r="B240" s="29">
        <v>31427789</v>
      </c>
      <c r="C240" s="29">
        <v>2019</v>
      </c>
      <c r="D240" s="29" t="s">
        <v>278</v>
      </c>
      <c r="E240" s="29" t="s">
        <v>683</v>
      </c>
      <c r="F240" s="29">
        <v>1.8434E-3</v>
      </c>
      <c r="G240" s="29">
        <v>202636</v>
      </c>
    </row>
    <row r="241" spans="1:7" x14ac:dyDescent="0.25">
      <c r="A241" s="29">
        <v>4687</v>
      </c>
      <c r="B241" s="29" t="s">
        <v>684</v>
      </c>
      <c r="C241" s="29">
        <v>2019</v>
      </c>
      <c r="D241" s="29" t="s">
        <v>125</v>
      </c>
      <c r="E241" s="29" t="s">
        <v>685</v>
      </c>
      <c r="F241" s="29">
        <v>1.8508000000000001E-3</v>
      </c>
      <c r="G241" s="29">
        <v>17706</v>
      </c>
    </row>
    <row r="242" spans="1:7" x14ac:dyDescent="0.25">
      <c r="A242" s="29">
        <v>4686</v>
      </c>
      <c r="B242" s="29" t="s">
        <v>686</v>
      </c>
      <c r="C242" s="29">
        <v>2019</v>
      </c>
      <c r="D242" s="29" t="s">
        <v>125</v>
      </c>
      <c r="E242" s="29" t="s">
        <v>687</v>
      </c>
      <c r="F242" s="29">
        <v>1.8726000000000001E-3</v>
      </c>
      <c r="G242" s="29">
        <v>17706</v>
      </c>
    </row>
    <row r="243" spans="1:7" x14ac:dyDescent="0.25">
      <c r="A243" s="29">
        <v>4588</v>
      </c>
      <c r="B243" s="29">
        <v>31676860</v>
      </c>
      <c r="C243" s="29">
        <v>2019</v>
      </c>
      <c r="D243" s="29" t="s">
        <v>125</v>
      </c>
      <c r="E243" s="29" t="s">
        <v>671</v>
      </c>
      <c r="F243" s="29">
        <v>1.9530000000000001E-3</v>
      </c>
      <c r="G243" s="29">
        <v>21821</v>
      </c>
    </row>
    <row r="244" spans="1:7" x14ac:dyDescent="0.25">
      <c r="A244" s="29">
        <v>4629</v>
      </c>
      <c r="B244" s="29">
        <v>31676860</v>
      </c>
      <c r="C244" s="29">
        <v>2019</v>
      </c>
      <c r="D244" s="29" t="s">
        <v>125</v>
      </c>
      <c r="E244" s="29" t="s">
        <v>688</v>
      </c>
      <c r="F244" s="29">
        <v>2.0146999999999999E-3</v>
      </c>
      <c r="G244" s="29">
        <v>21821</v>
      </c>
    </row>
    <row r="245" spans="1:7" x14ac:dyDescent="0.25">
      <c r="A245" s="29">
        <v>4752</v>
      </c>
      <c r="B245" s="29" t="s">
        <v>689</v>
      </c>
      <c r="C245" s="29">
        <v>2019</v>
      </c>
      <c r="D245" s="29" t="s">
        <v>125</v>
      </c>
      <c r="E245" s="29" t="s">
        <v>690</v>
      </c>
      <c r="F245" s="29">
        <v>2.0979000000000002E-3</v>
      </c>
      <c r="G245" s="29">
        <v>17706</v>
      </c>
    </row>
    <row r="246" spans="1:7" x14ac:dyDescent="0.25">
      <c r="A246" s="29">
        <v>4215</v>
      </c>
      <c r="B246" s="29">
        <v>31015462</v>
      </c>
      <c r="C246" s="29">
        <v>2019</v>
      </c>
      <c r="D246" s="29" t="s">
        <v>128</v>
      </c>
      <c r="E246" s="29" t="s">
        <v>602</v>
      </c>
      <c r="F246" s="29">
        <v>2.1153999999999999E-3</v>
      </c>
      <c r="G246" s="29">
        <v>350504</v>
      </c>
    </row>
    <row r="247" spans="1:7" x14ac:dyDescent="0.25">
      <c r="A247" s="29">
        <v>3815</v>
      </c>
      <c r="B247" s="29">
        <v>20045101</v>
      </c>
      <c r="C247" s="29">
        <v>2010</v>
      </c>
      <c r="D247" s="29" t="s">
        <v>129</v>
      </c>
      <c r="E247" s="29" t="s">
        <v>691</v>
      </c>
      <c r="F247" s="29">
        <v>2.1911000000000001E-3</v>
      </c>
      <c r="G247" s="29">
        <v>2538</v>
      </c>
    </row>
    <row r="248" spans="1:7" x14ac:dyDescent="0.25">
      <c r="A248" s="29">
        <v>4638</v>
      </c>
      <c r="B248" s="29">
        <v>31676860</v>
      </c>
      <c r="C248" s="29">
        <v>2019</v>
      </c>
      <c r="D248" s="29" t="s">
        <v>125</v>
      </c>
      <c r="E248" s="29" t="s">
        <v>692</v>
      </c>
      <c r="F248" s="29">
        <v>2.2263999999999999E-3</v>
      </c>
      <c r="G248" s="29">
        <v>21821</v>
      </c>
    </row>
    <row r="249" spans="1:7" x14ac:dyDescent="0.25">
      <c r="A249" s="29">
        <v>4528</v>
      </c>
      <c r="B249" s="29">
        <v>31676860</v>
      </c>
      <c r="C249" s="29">
        <v>2019</v>
      </c>
      <c r="D249" s="29" t="s">
        <v>125</v>
      </c>
      <c r="E249" s="29" t="s">
        <v>688</v>
      </c>
      <c r="F249" s="29">
        <v>2.2523E-3</v>
      </c>
      <c r="G249" s="29">
        <v>19629</v>
      </c>
    </row>
    <row r="250" spans="1:7" x14ac:dyDescent="0.25">
      <c r="A250" s="29">
        <v>2090</v>
      </c>
      <c r="B250" s="29">
        <v>28240269</v>
      </c>
      <c r="C250" s="29">
        <v>2017</v>
      </c>
      <c r="D250" s="29" t="s">
        <v>598</v>
      </c>
      <c r="E250" s="29" t="s">
        <v>693</v>
      </c>
      <c r="F250" s="29">
        <v>2.2591E-3</v>
      </c>
      <c r="G250" s="29">
        <v>1000</v>
      </c>
    </row>
    <row r="251" spans="1:7" x14ac:dyDescent="0.25">
      <c r="A251" s="29">
        <v>3324</v>
      </c>
      <c r="B251" s="29">
        <v>31427789</v>
      </c>
      <c r="C251" s="29">
        <v>2019</v>
      </c>
      <c r="D251" s="29" t="s">
        <v>278</v>
      </c>
      <c r="E251" s="29" t="s">
        <v>694</v>
      </c>
      <c r="F251" s="29">
        <v>2.3489000000000001E-3</v>
      </c>
      <c r="G251" s="29">
        <v>171805</v>
      </c>
    </row>
    <row r="252" spans="1:7" x14ac:dyDescent="0.25">
      <c r="A252" s="29">
        <v>4014</v>
      </c>
      <c r="B252" s="29">
        <v>29700475</v>
      </c>
      <c r="C252" s="29">
        <v>2018</v>
      </c>
      <c r="D252" s="29" t="s">
        <v>113</v>
      </c>
      <c r="E252" s="29" t="s">
        <v>291</v>
      </c>
      <c r="F252" s="29">
        <v>2.3508000000000001E-3</v>
      </c>
      <c r="G252" s="29">
        <v>173005</v>
      </c>
    </row>
    <row r="253" spans="1:7" x14ac:dyDescent="0.25">
      <c r="A253" s="29">
        <v>3261</v>
      </c>
      <c r="B253" s="29">
        <v>31427789</v>
      </c>
      <c r="C253" s="29">
        <v>2019</v>
      </c>
      <c r="D253" s="29" t="s">
        <v>113</v>
      </c>
      <c r="E253" s="29" t="s">
        <v>341</v>
      </c>
      <c r="F253" s="29">
        <v>2.4331000000000001E-3</v>
      </c>
      <c r="G253" s="29">
        <v>386082</v>
      </c>
    </row>
    <row r="254" spans="1:7" x14ac:dyDescent="0.25">
      <c r="A254" s="29">
        <v>2054</v>
      </c>
      <c r="B254" s="29">
        <v>23377640</v>
      </c>
      <c r="C254" s="29">
        <v>2013</v>
      </c>
      <c r="D254" s="29" t="s">
        <v>113</v>
      </c>
      <c r="E254" s="29" t="s">
        <v>695</v>
      </c>
      <c r="F254" s="29">
        <v>2.5043999999999999E-3</v>
      </c>
      <c r="G254" s="29">
        <v>2256</v>
      </c>
    </row>
    <row r="255" spans="1:7" x14ac:dyDescent="0.25">
      <c r="A255" s="29">
        <v>3304</v>
      </c>
      <c r="B255" s="29">
        <v>31427789</v>
      </c>
      <c r="C255" s="29">
        <v>2019</v>
      </c>
      <c r="D255" s="29" t="s">
        <v>278</v>
      </c>
      <c r="E255" s="29" t="s">
        <v>302</v>
      </c>
      <c r="F255" s="29">
        <v>2.6633E-3</v>
      </c>
      <c r="G255" s="29">
        <v>339614</v>
      </c>
    </row>
    <row r="256" spans="1:7" x14ac:dyDescent="0.25">
      <c r="A256" s="29">
        <v>3614</v>
      </c>
      <c r="B256" s="29">
        <v>31427789</v>
      </c>
      <c r="C256" s="29">
        <v>2019</v>
      </c>
      <c r="D256" s="29" t="s">
        <v>246</v>
      </c>
      <c r="E256" s="29" t="s">
        <v>696</v>
      </c>
      <c r="F256" s="29">
        <v>2.7339999999999999E-3</v>
      </c>
      <c r="G256" s="29">
        <v>280443</v>
      </c>
    </row>
    <row r="257" spans="1:7" x14ac:dyDescent="0.25">
      <c r="A257" s="29">
        <v>3878</v>
      </c>
      <c r="B257" s="29">
        <v>27863252</v>
      </c>
      <c r="C257" s="29">
        <v>2016</v>
      </c>
      <c r="D257" s="29" t="s">
        <v>129</v>
      </c>
      <c r="E257" s="29" t="s">
        <v>423</v>
      </c>
      <c r="F257" s="29">
        <v>2.7962999999999998E-3</v>
      </c>
      <c r="G257" s="29">
        <v>169545</v>
      </c>
    </row>
    <row r="258" spans="1:7" x14ac:dyDescent="0.25">
      <c r="A258" s="29">
        <v>4624</v>
      </c>
      <c r="B258" s="29">
        <v>31676860</v>
      </c>
      <c r="C258" s="29">
        <v>2019</v>
      </c>
      <c r="D258" s="29" t="s">
        <v>125</v>
      </c>
      <c r="E258" s="29" t="s">
        <v>697</v>
      </c>
      <c r="F258" s="29">
        <v>2.8546000000000001E-3</v>
      </c>
      <c r="G258" s="29">
        <v>21821</v>
      </c>
    </row>
    <row r="259" spans="1:7" x14ac:dyDescent="0.25">
      <c r="A259" s="29">
        <v>4565</v>
      </c>
      <c r="B259" s="29">
        <v>31676860</v>
      </c>
      <c r="C259" s="29">
        <v>2019</v>
      </c>
      <c r="D259" s="29" t="s">
        <v>125</v>
      </c>
      <c r="E259" s="29" t="s">
        <v>698</v>
      </c>
      <c r="F259" s="29">
        <v>2.8730000000000001E-3</v>
      </c>
      <c r="G259" s="29">
        <v>21821</v>
      </c>
    </row>
    <row r="260" spans="1:7" x14ac:dyDescent="0.25">
      <c r="A260" s="29">
        <v>2</v>
      </c>
      <c r="B260" s="29">
        <v>30478444</v>
      </c>
      <c r="C260" s="29">
        <v>2019</v>
      </c>
      <c r="D260" s="29" t="s">
        <v>113</v>
      </c>
      <c r="E260" s="29" t="s">
        <v>699</v>
      </c>
      <c r="F260" s="29">
        <v>2.9843000000000001E-3</v>
      </c>
      <c r="G260" s="29">
        <v>53293</v>
      </c>
    </row>
    <row r="261" spans="1:7" x14ac:dyDescent="0.25">
      <c r="A261" s="29">
        <v>3890</v>
      </c>
      <c r="B261" s="29">
        <v>27863252</v>
      </c>
      <c r="C261" s="29">
        <v>2016</v>
      </c>
      <c r="D261" s="29" t="s">
        <v>129</v>
      </c>
      <c r="E261" s="29" t="s">
        <v>700</v>
      </c>
      <c r="F261" s="29">
        <v>3.0295999999999999E-3</v>
      </c>
      <c r="G261" s="29">
        <v>170494</v>
      </c>
    </row>
    <row r="262" spans="1:7" x14ac:dyDescent="0.25">
      <c r="A262" s="29">
        <v>4537</v>
      </c>
      <c r="B262" s="29">
        <v>31676860</v>
      </c>
      <c r="C262" s="29">
        <v>2019</v>
      </c>
      <c r="D262" s="29" t="s">
        <v>125</v>
      </c>
      <c r="E262" s="29" t="s">
        <v>692</v>
      </c>
      <c r="F262" s="29">
        <v>3.0398999999999999E-3</v>
      </c>
      <c r="G262" s="29">
        <v>19629</v>
      </c>
    </row>
    <row r="263" spans="1:7" x14ac:dyDescent="0.25">
      <c r="A263" s="29">
        <v>3544</v>
      </c>
      <c r="B263" s="29">
        <v>31427789</v>
      </c>
      <c r="C263" s="29">
        <v>2019</v>
      </c>
      <c r="D263" s="29" t="s">
        <v>117</v>
      </c>
      <c r="E263" s="29" t="s">
        <v>426</v>
      </c>
      <c r="F263" s="29">
        <v>3.0912000000000001E-3</v>
      </c>
      <c r="G263" s="29">
        <v>385026</v>
      </c>
    </row>
    <row r="264" spans="1:7" x14ac:dyDescent="0.25">
      <c r="A264" s="29">
        <v>1585</v>
      </c>
      <c r="B264" s="29">
        <v>17903294</v>
      </c>
      <c r="C264" s="29">
        <v>2007</v>
      </c>
      <c r="D264" s="29" t="s">
        <v>124</v>
      </c>
      <c r="E264" s="29" t="s">
        <v>701</v>
      </c>
      <c r="F264" s="29">
        <v>3.1532999999999999E-3</v>
      </c>
      <c r="G264" s="29">
        <v>987</v>
      </c>
    </row>
    <row r="265" spans="1:7" x14ac:dyDescent="0.25">
      <c r="A265" s="29">
        <v>3326</v>
      </c>
      <c r="B265" s="29">
        <v>31427789</v>
      </c>
      <c r="C265" s="29">
        <v>2019</v>
      </c>
      <c r="D265" s="29" t="s">
        <v>281</v>
      </c>
      <c r="E265" s="29" t="s">
        <v>702</v>
      </c>
      <c r="F265" s="29">
        <v>3.1952999999999999E-3</v>
      </c>
      <c r="G265" s="29">
        <v>176258</v>
      </c>
    </row>
    <row r="266" spans="1:7" x14ac:dyDescent="0.25">
      <c r="A266" s="29">
        <v>1056</v>
      </c>
      <c r="B266" s="29">
        <v>18204098</v>
      </c>
      <c r="C266" s="29">
        <v>2008</v>
      </c>
      <c r="D266" s="29" t="s">
        <v>148</v>
      </c>
      <c r="E266" s="29" t="s">
        <v>551</v>
      </c>
      <c r="F266" s="29">
        <v>3.2114000000000001E-3</v>
      </c>
      <c r="G266" s="29">
        <v>3094</v>
      </c>
    </row>
    <row r="267" spans="1:7" x14ac:dyDescent="0.25">
      <c r="A267" s="29">
        <v>4407</v>
      </c>
      <c r="B267" s="29">
        <v>29855537</v>
      </c>
      <c r="C267" s="29">
        <v>2018</v>
      </c>
      <c r="D267" s="29" t="s">
        <v>278</v>
      </c>
      <c r="E267" s="29" t="s">
        <v>703</v>
      </c>
      <c r="F267" s="29">
        <v>3.2117000000000001E-3</v>
      </c>
      <c r="G267" s="29">
        <v>11348</v>
      </c>
    </row>
    <row r="268" spans="1:7" x14ac:dyDescent="0.25">
      <c r="A268" s="29">
        <v>4649</v>
      </c>
      <c r="B268" s="29" t="s">
        <v>704</v>
      </c>
      <c r="C268" s="29">
        <v>2019</v>
      </c>
      <c r="D268" s="29" t="s">
        <v>125</v>
      </c>
      <c r="E268" s="29" t="s">
        <v>705</v>
      </c>
      <c r="F268" s="29">
        <v>3.3440000000000002E-3</v>
      </c>
      <c r="G268" s="29">
        <v>17706</v>
      </c>
    </row>
    <row r="269" spans="1:7" x14ac:dyDescent="0.25">
      <c r="A269" s="29">
        <v>3314</v>
      </c>
      <c r="B269" s="29">
        <v>31427789</v>
      </c>
      <c r="C269" s="29">
        <v>2019</v>
      </c>
      <c r="D269" s="29" t="s">
        <v>116</v>
      </c>
      <c r="E269" s="29" t="s">
        <v>706</v>
      </c>
      <c r="F269" s="29">
        <v>3.4849E-3</v>
      </c>
      <c r="G269" s="29">
        <v>378722</v>
      </c>
    </row>
    <row r="270" spans="1:7" x14ac:dyDescent="0.25">
      <c r="A270" s="29">
        <v>3423</v>
      </c>
      <c r="B270" s="29">
        <v>31427789</v>
      </c>
      <c r="C270" s="29">
        <v>2019</v>
      </c>
      <c r="D270" s="29" t="s">
        <v>127</v>
      </c>
      <c r="E270" s="29" t="s">
        <v>707</v>
      </c>
      <c r="F270" s="29">
        <v>3.5530000000000002E-3</v>
      </c>
      <c r="G270" s="29">
        <v>84259</v>
      </c>
    </row>
    <row r="271" spans="1:7" x14ac:dyDescent="0.25">
      <c r="A271" s="29">
        <v>3861</v>
      </c>
      <c r="B271" s="29">
        <v>27863252</v>
      </c>
      <c r="C271" s="29">
        <v>2016</v>
      </c>
      <c r="D271" s="29" t="s">
        <v>129</v>
      </c>
      <c r="E271" s="29" t="s">
        <v>708</v>
      </c>
      <c r="F271" s="29">
        <v>3.5623E-3</v>
      </c>
      <c r="G271" s="29">
        <v>127033</v>
      </c>
    </row>
    <row r="272" spans="1:7" x14ac:dyDescent="0.25">
      <c r="A272" s="29">
        <v>4111</v>
      </c>
      <c r="B272" s="29">
        <v>29403010</v>
      </c>
      <c r="C272" s="29">
        <v>2018</v>
      </c>
      <c r="D272" s="29" t="s">
        <v>128</v>
      </c>
      <c r="E272" s="29" t="s">
        <v>709</v>
      </c>
      <c r="F272" s="29">
        <v>3.5787000000000002E-3</v>
      </c>
      <c r="G272" s="29">
        <v>109029</v>
      </c>
    </row>
    <row r="273" spans="1:7" x14ac:dyDescent="0.25">
      <c r="A273" s="29">
        <v>3296</v>
      </c>
      <c r="B273" s="29">
        <v>31427789</v>
      </c>
      <c r="C273" s="29">
        <v>2019</v>
      </c>
      <c r="D273" s="29" t="s">
        <v>113</v>
      </c>
      <c r="E273" s="29" t="s">
        <v>710</v>
      </c>
      <c r="F273" s="29">
        <v>3.6105999999999998E-3</v>
      </c>
      <c r="G273" s="29">
        <v>372651</v>
      </c>
    </row>
    <row r="274" spans="1:7" x14ac:dyDescent="0.25">
      <c r="A274" s="29">
        <v>674</v>
      </c>
      <c r="B274" s="29">
        <v>24816252</v>
      </c>
      <c r="C274" s="29">
        <v>2014</v>
      </c>
      <c r="D274" s="29" t="s">
        <v>128</v>
      </c>
      <c r="E274" s="29" t="s">
        <v>711</v>
      </c>
      <c r="F274" s="29">
        <v>3.6418000000000002E-3</v>
      </c>
      <c r="G274" s="29">
        <v>7726</v>
      </c>
    </row>
    <row r="275" spans="1:7" x14ac:dyDescent="0.25">
      <c r="A275" s="29">
        <v>2029</v>
      </c>
      <c r="B275" s="29">
        <v>28067908</v>
      </c>
      <c r="C275" s="29">
        <v>2017</v>
      </c>
      <c r="D275" s="29" t="s">
        <v>119</v>
      </c>
      <c r="E275" s="29" t="s">
        <v>712</v>
      </c>
      <c r="F275" s="29">
        <v>3.7152000000000001E-3</v>
      </c>
      <c r="G275" s="29">
        <v>40266</v>
      </c>
    </row>
    <row r="276" spans="1:7" x14ac:dyDescent="0.25">
      <c r="A276" s="29">
        <v>4066</v>
      </c>
      <c r="B276" s="29">
        <v>30038396</v>
      </c>
      <c r="C276" s="29">
        <v>2018</v>
      </c>
      <c r="D276" s="29" t="s">
        <v>114</v>
      </c>
      <c r="E276" s="29" t="s">
        <v>300</v>
      </c>
      <c r="F276" s="29">
        <v>3.7899000000000001E-3</v>
      </c>
      <c r="G276" s="29">
        <v>766345</v>
      </c>
    </row>
    <row r="277" spans="1:7" x14ac:dyDescent="0.25">
      <c r="A277" s="29">
        <v>4464</v>
      </c>
      <c r="B277" s="29">
        <v>31676860</v>
      </c>
      <c r="C277" s="29">
        <v>2019</v>
      </c>
      <c r="D277" s="29" t="s">
        <v>125</v>
      </c>
      <c r="E277" s="29" t="s">
        <v>698</v>
      </c>
      <c r="F277" s="29">
        <v>3.8316999999999999E-3</v>
      </c>
      <c r="G277" s="29">
        <v>19629</v>
      </c>
    </row>
    <row r="278" spans="1:7" x14ac:dyDescent="0.25">
      <c r="A278" s="29">
        <v>3219</v>
      </c>
      <c r="B278" s="29">
        <v>31427789</v>
      </c>
      <c r="C278" s="29">
        <v>2019</v>
      </c>
      <c r="D278" s="29" t="s">
        <v>246</v>
      </c>
      <c r="E278" s="29" t="s">
        <v>713</v>
      </c>
      <c r="F278" s="29">
        <v>3.8549000000000001E-3</v>
      </c>
      <c r="G278" s="29">
        <v>365236</v>
      </c>
    </row>
    <row r="279" spans="1:7" x14ac:dyDescent="0.25">
      <c r="A279" s="29">
        <v>3</v>
      </c>
      <c r="B279" s="29">
        <v>30478444</v>
      </c>
      <c r="C279" s="29">
        <v>2019</v>
      </c>
      <c r="D279" s="29" t="s">
        <v>113</v>
      </c>
      <c r="E279" s="29" t="s">
        <v>699</v>
      </c>
      <c r="F279" s="29">
        <v>3.8823E-3</v>
      </c>
      <c r="G279" s="29">
        <v>55374</v>
      </c>
    </row>
    <row r="280" spans="1:7" x14ac:dyDescent="0.25">
      <c r="A280" s="29">
        <v>3216</v>
      </c>
      <c r="B280" s="29">
        <v>31427789</v>
      </c>
      <c r="C280" s="29">
        <v>2019</v>
      </c>
      <c r="D280" s="29" t="s">
        <v>281</v>
      </c>
      <c r="E280" s="29" t="s">
        <v>714</v>
      </c>
      <c r="F280" s="29">
        <v>3.8990000000000001E-3</v>
      </c>
      <c r="G280" s="29">
        <v>383941</v>
      </c>
    </row>
    <row r="281" spans="1:7" x14ac:dyDescent="0.25">
      <c r="A281" s="29">
        <v>4088</v>
      </c>
      <c r="B281" s="29">
        <v>29777097</v>
      </c>
      <c r="C281" s="29">
        <v>2018</v>
      </c>
      <c r="D281" s="29" t="s">
        <v>114</v>
      </c>
      <c r="E281" s="29" t="s">
        <v>715</v>
      </c>
      <c r="F281" s="29">
        <v>3.9433000000000003E-3</v>
      </c>
      <c r="G281" s="29">
        <v>269279</v>
      </c>
    </row>
    <row r="282" spans="1:7" x14ac:dyDescent="0.25">
      <c r="A282" s="29">
        <v>2866</v>
      </c>
      <c r="B282" s="29">
        <v>28240269</v>
      </c>
      <c r="C282" s="29">
        <v>2017</v>
      </c>
      <c r="D282" s="29" t="s">
        <v>598</v>
      </c>
      <c r="E282" s="29" t="s">
        <v>716</v>
      </c>
      <c r="F282" s="29">
        <v>4.0664999999999998E-3</v>
      </c>
      <c r="G282" s="29">
        <v>1000</v>
      </c>
    </row>
    <row r="283" spans="1:7" x14ac:dyDescent="0.25">
      <c r="A283" s="29">
        <v>4336</v>
      </c>
      <c r="B283" s="29">
        <v>30531941</v>
      </c>
      <c r="C283" s="29">
        <v>2018</v>
      </c>
      <c r="D283" s="29" t="s">
        <v>246</v>
      </c>
      <c r="E283" s="29" t="s">
        <v>717</v>
      </c>
      <c r="F283" s="29">
        <v>4.0879000000000002E-3</v>
      </c>
      <c r="G283" s="29">
        <v>91105</v>
      </c>
    </row>
    <row r="284" spans="1:7" x14ac:dyDescent="0.25">
      <c r="A284" s="29">
        <v>2673</v>
      </c>
      <c r="B284" s="29">
        <v>28240269</v>
      </c>
      <c r="C284" s="29">
        <v>2017</v>
      </c>
      <c r="D284" s="29" t="s">
        <v>598</v>
      </c>
      <c r="E284" s="29" t="s">
        <v>718</v>
      </c>
      <c r="F284" s="29">
        <v>4.1526999999999996E-3</v>
      </c>
      <c r="G284" s="29">
        <v>1000</v>
      </c>
    </row>
    <row r="285" spans="1:7" x14ac:dyDescent="0.25">
      <c r="A285" s="29">
        <v>4647</v>
      </c>
      <c r="B285" s="29" t="s">
        <v>719</v>
      </c>
      <c r="C285" s="29">
        <v>2019</v>
      </c>
      <c r="D285" s="29" t="s">
        <v>125</v>
      </c>
      <c r="E285" s="29" t="s">
        <v>720</v>
      </c>
      <c r="F285" s="29">
        <v>4.4207999999999999E-3</v>
      </c>
      <c r="G285" s="29">
        <v>17706</v>
      </c>
    </row>
    <row r="286" spans="1:7" x14ac:dyDescent="0.25">
      <c r="A286" s="29">
        <v>2941</v>
      </c>
      <c r="B286" s="29">
        <v>28240269</v>
      </c>
      <c r="C286" s="29">
        <v>2017</v>
      </c>
      <c r="D286" s="29" t="s">
        <v>598</v>
      </c>
      <c r="E286" s="29" t="s">
        <v>721</v>
      </c>
      <c r="F286" s="29">
        <v>4.4280999999999999E-3</v>
      </c>
      <c r="G286" s="29">
        <v>1000</v>
      </c>
    </row>
    <row r="287" spans="1:7" x14ac:dyDescent="0.25">
      <c r="A287" s="29">
        <v>4711</v>
      </c>
      <c r="B287" s="29" t="s">
        <v>722</v>
      </c>
      <c r="C287" s="29">
        <v>2019</v>
      </c>
      <c r="D287" s="29" t="s">
        <v>125</v>
      </c>
      <c r="E287" s="29" t="s">
        <v>723</v>
      </c>
      <c r="F287" s="29">
        <v>4.4962999999999999E-3</v>
      </c>
      <c r="G287" s="29">
        <v>17706</v>
      </c>
    </row>
    <row r="288" spans="1:7" x14ac:dyDescent="0.25">
      <c r="A288" s="29">
        <v>1572</v>
      </c>
      <c r="B288" s="29">
        <v>17903303</v>
      </c>
      <c r="C288" s="29">
        <v>2007</v>
      </c>
      <c r="D288" s="29" t="s">
        <v>118</v>
      </c>
      <c r="E288" s="29" t="s">
        <v>724</v>
      </c>
      <c r="F288" s="29">
        <v>4.5646999999999997E-3</v>
      </c>
      <c r="G288" s="29">
        <v>673</v>
      </c>
    </row>
    <row r="289" spans="1:7" x14ac:dyDescent="0.25">
      <c r="A289" s="29">
        <v>1557</v>
      </c>
      <c r="B289" s="29">
        <v>17903303</v>
      </c>
      <c r="C289" s="29">
        <v>2007</v>
      </c>
      <c r="D289" s="29" t="s">
        <v>118</v>
      </c>
      <c r="E289" s="29" t="s">
        <v>725</v>
      </c>
      <c r="F289" s="29">
        <v>4.8906000000000002E-3</v>
      </c>
      <c r="G289" s="29">
        <v>969</v>
      </c>
    </row>
    <row r="290" spans="1:7" x14ac:dyDescent="0.25">
      <c r="A290" s="29">
        <v>98</v>
      </c>
      <c r="B290" s="29">
        <v>23449627</v>
      </c>
      <c r="C290" s="29">
        <v>2013</v>
      </c>
      <c r="D290" s="29" t="s">
        <v>148</v>
      </c>
      <c r="E290" s="29" t="s">
        <v>726</v>
      </c>
      <c r="F290" s="29">
        <v>4.9255000000000002E-3</v>
      </c>
      <c r="G290" s="29">
        <v>13960</v>
      </c>
    </row>
    <row r="291" spans="1:7" x14ac:dyDescent="0.25">
      <c r="A291" s="29">
        <v>4637</v>
      </c>
      <c r="B291" s="29">
        <v>31676860</v>
      </c>
      <c r="C291" s="29">
        <v>2019</v>
      </c>
      <c r="D291" s="29" t="s">
        <v>125</v>
      </c>
      <c r="E291" s="29" t="s">
        <v>727</v>
      </c>
      <c r="F291" s="29">
        <v>5.0676999999999996E-3</v>
      </c>
      <c r="G291" s="29">
        <v>21821</v>
      </c>
    </row>
    <row r="292" spans="1:7" x14ac:dyDescent="0.25">
      <c r="A292" s="29">
        <v>3747</v>
      </c>
      <c r="B292" s="29">
        <v>31427789</v>
      </c>
      <c r="C292" s="29">
        <v>2019</v>
      </c>
      <c r="D292" s="29" t="s">
        <v>113</v>
      </c>
      <c r="E292" s="29" t="s">
        <v>728</v>
      </c>
      <c r="F292" s="29">
        <v>5.1947E-3</v>
      </c>
      <c r="G292" s="29">
        <v>123818</v>
      </c>
    </row>
    <row r="293" spans="1:7" x14ac:dyDescent="0.25">
      <c r="A293" s="29">
        <v>4363</v>
      </c>
      <c r="B293" s="29">
        <v>29899525</v>
      </c>
      <c r="C293" s="29">
        <v>2018</v>
      </c>
      <c r="D293" s="29" t="s">
        <v>246</v>
      </c>
      <c r="E293" s="29" t="s">
        <v>729</v>
      </c>
      <c r="F293" s="29">
        <v>5.2918000000000001E-3</v>
      </c>
      <c r="G293" s="29">
        <v>350492</v>
      </c>
    </row>
    <row r="294" spans="1:7" x14ac:dyDescent="0.25">
      <c r="A294" s="29">
        <v>4287</v>
      </c>
      <c r="B294" s="29">
        <v>30804560</v>
      </c>
      <c r="C294" s="29">
        <v>2019</v>
      </c>
      <c r="D294" s="29" t="s">
        <v>115</v>
      </c>
      <c r="E294" s="29" t="s">
        <v>540</v>
      </c>
      <c r="F294" s="29">
        <v>5.2928999999999997E-3</v>
      </c>
      <c r="G294" s="29">
        <v>79055</v>
      </c>
    </row>
    <row r="295" spans="1:7" x14ac:dyDescent="0.25">
      <c r="A295" s="29">
        <v>4593</v>
      </c>
      <c r="B295" s="29">
        <v>31676860</v>
      </c>
      <c r="C295" s="29">
        <v>2019</v>
      </c>
      <c r="D295" s="29" t="s">
        <v>125</v>
      </c>
      <c r="E295" s="29" t="s">
        <v>730</v>
      </c>
      <c r="F295" s="29">
        <v>5.3055000000000003E-3</v>
      </c>
      <c r="G295" s="29">
        <v>21821</v>
      </c>
    </row>
    <row r="296" spans="1:7" x14ac:dyDescent="0.25">
      <c r="A296" s="29">
        <v>3566</v>
      </c>
      <c r="B296" s="29">
        <v>31427789</v>
      </c>
      <c r="C296" s="29">
        <v>2019</v>
      </c>
      <c r="D296" s="29" t="s">
        <v>246</v>
      </c>
      <c r="E296" s="29" t="s">
        <v>428</v>
      </c>
      <c r="F296" s="29">
        <v>5.3522999999999999E-3</v>
      </c>
      <c r="G296" s="29">
        <v>384452</v>
      </c>
    </row>
    <row r="297" spans="1:7" x14ac:dyDescent="0.25">
      <c r="A297" s="29">
        <v>4671</v>
      </c>
      <c r="B297" s="29" t="s">
        <v>731</v>
      </c>
      <c r="C297" s="29">
        <v>2019</v>
      </c>
      <c r="D297" s="29" t="s">
        <v>125</v>
      </c>
      <c r="E297" s="29" t="s">
        <v>732</v>
      </c>
      <c r="F297" s="29">
        <v>5.3689000000000002E-3</v>
      </c>
      <c r="G297" s="29">
        <v>17706</v>
      </c>
    </row>
    <row r="298" spans="1:7" x14ac:dyDescent="0.25">
      <c r="A298" s="29">
        <v>3988</v>
      </c>
      <c r="B298" s="29">
        <v>29497042</v>
      </c>
      <c r="C298" s="29">
        <v>2018</v>
      </c>
      <c r="D298" s="29" t="s">
        <v>118</v>
      </c>
      <c r="E298" s="29" t="s">
        <v>733</v>
      </c>
      <c r="F298" s="29">
        <v>5.4827000000000001E-3</v>
      </c>
      <c r="G298" s="29">
        <v>58818</v>
      </c>
    </row>
    <row r="299" spans="1:7" x14ac:dyDescent="0.25">
      <c r="A299" s="29">
        <v>3321</v>
      </c>
      <c r="B299" s="29">
        <v>31427789</v>
      </c>
      <c r="C299" s="29">
        <v>2019</v>
      </c>
      <c r="D299" s="29" t="s">
        <v>246</v>
      </c>
      <c r="E299" s="29" t="s">
        <v>734</v>
      </c>
      <c r="F299" s="29">
        <v>5.5354999999999996E-3</v>
      </c>
      <c r="G299" s="29">
        <v>380208</v>
      </c>
    </row>
    <row r="300" spans="1:7" x14ac:dyDescent="0.25">
      <c r="A300" s="29">
        <v>456</v>
      </c>
      <c r="B300" s="29">
        <v>24816252</v>
      </c>
      <c r="C300" s="29">
        <v>2014</v>
      </c>
      <c r="D300" s="29" t="s">
        <v>128</v>
      </c>
      <c r="E300" s="29" t="s">
        <v>735</v>
      </c>
      <c r="F300" s="29">
        <v>5.6023999999999996E-3</v>
      </c>
      <c r="G300" s="29">
        <v>6226</v>
      </c>
    </row>
    <row r="301" spans="1:7" x14ac:dyDescent="0.25">
      <c r="A301" s="29">
        <v>4678</v>
      </c>
      <c r="B301" s="29" t="s">
        <v>504</v>
      </c>
      <c r="C301" s="29">
        <v>2019</v>
      </c>
      <c r="D301" s="29" t="s">
        <v>125</v>
      </c>
      <c r="E301" s="29" t="s">
        <v>505</v>
      </c>
      <c r="F301" s="29">
        <v>5.7188999999999999E-3</v>
      </c>
      <c r="G301" s="29">
        <v>17706</v>
      </c>
    </row>
    <row r="302" spans="1:7" x14ac:dyDescent="0.25">
      <c r="A302" s="29">
        <v>2020</v>
      </c>
      <c r="B302" s="29">
        <v>23143601</v>
      </c>
      <c r="C302" s="29">
        <v>2012</v>
      </c>
      <c r="D302" s="29" t="s">
        <v>130</v>
      </c>
      <c r="E302" s="29" t="s">
        <v>736</v>
      </c>
      <c r="F302" s="29">
        <v>5.7720000000000002E-3</v>
      </c>
      <c r="G302" s="29">
        <v>8881</v>
      </c>
    </row>
    <row r="303" spans="1:7" x14ac:dyDescent="0.25">
      <c r="A303" s="29">
        <v>1224</v>
      </c>
      <c r="B303" s="29">
        <v>25607358</v>
      </c>
      <c r="C303" s="29">
        <v>2015</v>
      </c>
      <c r="D303" s="29" t="s">
        <v>125</v>
      </c>
      <c r="E303" s="29" t="s">
        <v>737</v>
      </c>
      <c r="F303" s="29">
        <v>5.8051999999999999E-3</v>
      </c>
      <c r="G303" s="29">
        <v>13171</v>
      </c>
    </row>
    <row r="304" spans="1:7" x14ac:dyDescent="0.25">
      <c r="A304" s="29">
        <v>1570</v>
      </c>
      <c r="B304" s="29">
        <v>17903303</v>
      </c>
      <c r="C304" s="29">
        <v>2007</v>
      </c>
      <c r="D304" s="29" t="s">
        <v>118</v>
      </c>
      <c r="E304" s="29" t="s">
        <v>738</v>
      </c>
      <c r="F304" s="29">
        <v>6.0965000000000004E-3</v>
      </c>
      <c r="G304" s="29">
        <v>675</v>
      </c>
    </row>
    <row r="305" spans="1:7" x14ac:dyDescent="0.25">
      <c r="A305" s="29">
        <v>2024</v>
      </c>
      <c r="B305" s="29">
        <v>23089632</v>
      </c>
      <c r="C305" s="29">
        <v>2013</v>
      </c>
      <c r="D305" s="29" t="s">
        <v>113</v>
      </c>
      <c r="E305" s="29" t="s">
        <v>739</v>
      </c>
      <c r="F305" s="29">
        <v>6.1199999999999996E-3</v>
      </c>
      <c r="G305" s="29">
        <v>2322</v>
      </c>
    </row>
    <row r="306" spans="1:7" x14ac:dyDescent="0.25">
      <c r="A306" s="29">
        <v>4365</v>
      </c>
      <c r="B306" s="29">
        <v>29899525</v>
      </c>
      <c r="C306" s="29">
        <v>2018</v>
      </c>
      <c r="D306" s="29" t="s">
        <v>246</v>
      </c>
      <c r="E306" s="29" t="s">
        <v>740</v>
      </c>
      <c r="F306" s="29">
        <v>6.1519000000000001E-3</v>
      </c>
      <c r="G306" s="29">
        <v>377234</v>
      </c>
    </row>
    <row r="307" spans="1:7" x14ac:dyDescent="0.25">
      <c r="A307" s="29">
        <v>4076</v>
      </c>
      <c r="B307" s="29">
        <v>30239722</v>
      </c>
      <c r="C307" s="29">
        <v>2018</v>
      </c>
      <c r="D307" s="29" t="s">
        <v>128</v>
      </c>
      <c r="E307" s="29" t="s">
        <v>280</v>
      </c>
      <c r="F307" s="29">
        <v>6.1627000000000001E-3</v>
      </c>
      <c r="G307" s="29">
        <v>434794</v>
      </c>
    </row>
    <row r="308" spans="1:7" x14ac:dyDescent="0.25">
      <c r="A308" s="29">
        <v>3491</v>
      </c>
      <c r="B308" s="29">
        <v>31427789</v>
      </c>
      <c r="C308" s="29">
        <v>2019</v>
      </c>
      <c r="D308" s="29" t="s">
        <v>120</v>
      </c>
      <c r="E308" s="29" t="s">
        <v>296</v>
      </c>
      <c r="F308" s="29">
        <v>6.2570999999999998E-3</v>
      </c>
      <c r="G308" s="29">
        <v>319477</v>
      </c>
    </row>
    <row r="309" spans="1:7" x14ac:dyDescent="0.25">
      <c r="A309" s="29">
        <v>3656</v>
      </c>
      <c r="B309" s="29">
        <v>31427789</v>
      </c>
      <c r="C309" s="29">
        <v>2019</v>
      </c>
      <c r="D309" s="29" t="s">
        <v>113</v>
      </c>
      <c r="E309" s="29" t="s">
        <v>741</v>
      </c>
      <c r="F309" s="29">
        <v>6.3172000000000002E-3</v>
      </c>
      <c r="G309" s="29">
        <v>386082</v>
      </c>
    </row>
    <row r="310" spans="1:7" x14ac:dyDescent="0.25">
      <c r="A310" s="29">
        <v>3738</v>
      </c>
      <c r="B310" s="29">
        <v>31427789</v>
      </c>
      <c r="C310" s="29">
        <v>2019</v>
      </c>
      <c r="D310" s="29" t="s">
        <v>113</v>
      </c>
      <c r="E310" s="29" t="s">
        <v>742</v>
      </c>
      <c r="F310" s="29">
        <v>6.3613999999999997E-3</v>
      </c>
      <c r="G310" s="29">
        <v>57986</v>
      </c>
    </row>
    <row r="311" spans="1:7" x14ac:dyDescent="0.25">
      <c r="A311" s="29">
        <v>2607</v>
      </c>
      <c r="B311" s="29">
        <v>28240269</v>
      </c>
      <c r="C311" s="29">
        <v>2017</v>
      </c>
      <c r="D311" s="29" t="s">
        <v>598</v>
      </c>
      <c r="E311" s="29" t="s">
        <v>743</v>
      </c>
      <c r="F311" s="29">
        <v>6.6759000000000002E-3</v>
      </c>
      <c r="G311" s="29">
        <v>1000</v>
      </c>
    </row>
    <row r="312" spans="1:7" x14ac:dyDescent="0.25">
      <c r="A312" s="29">
        <v>3487</v>
      </c>
      <c r="B312" s="29">
        <v>31427789</v>
      </c>
      <c r="C312" s="29">
        <v>2019</v>
      </c>
      <c r="D312" s="29" t="s">
        <v>120</v>
      </c>
      <c r="E312" s="29" t="s">
        <v>744</v>
      </c>
      <c r="F312" s="29">
        <v>6.7213999999999998E-3</v>
      </c>
      <c r="G312" s="29">
        <v>372617</v>
      </c>
    </row>
    <row r="313" spans="1:7" x14ac:dyDescent="0.25">
      <c r="A313" s="29">
        <v>3335</v>
      </c>
      <c r="B313" s="29">
        <v>31427789</v>
      </c>
      <c r="C313" s="29">
        <v>2019</v>
      </c>
      <c r="D313" s="29" t="s">
        <v>113</v>
      </c>
      <c r="E313" s="29" t="s">
        <v>745</v>
      </c>
      <c r="F313" s="29">
        <v>6.7567E-3</v>
      </c>
      <c r="G313" s="29">
        <v>105610</v>
      </c>
    </row>
    <row r="314" spans="1:7" x14ac:dyDescent="0.25">
      <c r="A314" s="29">
        <v>1796</v>
      </c>
      <c r="B314" s="29">
        <v>17903306</v>
      </c>
      <c r="C314" s="29">
        <v>2007</v>
      </c>
      <c r="D314" s="29" t="s">
        <v>118</v>
      </c>
      <c r="E314" s="29" t="s">
        <v>746</v>
      </c>
      <c r="F314" s="29">
        <v>6.8929999999999998E-3</v>
      </c>
      <c r="G314" s="29">
        <v>1051</v>
      </c>
    </row>
    <row r="315" spans="1:7" x14ac:dyDescent="0.25">
      <c r="A315" s="29">
        <v>4668</v>
      </c>
      <c r="B315" s="29" t="s">
        <v>747</v>
      </c>
      <c r="C315" s="29">
        <v>2019</v>
      </c>
      <c r="D315" s="29" t="s">
        <v>125</v>
      </c>
      <c r="E315" s="29" t="s">
        <v>748</v>
      </c>
      <c r="F315" s="29">
        <v>7.1589000000000002E-3</v>
      </c>
      <c r="G315" s="29">
        <v>17706</v>
      </c>
    </row>
    <row r="316" spans="1:7" x14ac:dyDescent="0.25">
      <c r="A316" s="29">
        <v>2082</v>
      </c>
      <c r="B316" s="29">
        <v>28240269</v>
      </c>
      <c r="C316" s="29">
        <v>2017</v>
      </c>
      <c r="D316" s="29" t="s">
        <v>598</v>
      </c>
      <c r="E316" s="29" t="s">
        <v>749</v>
      </c>
      <c r="F316" s="29">
        <v>7.1999000000000004E-3</v>
      </c>
      <c r="G316" s="29">
        <v>1000</v>
      </c>
    </row>
    <row r="317" spans="1:7" x14ac:dyDescent="0.25">
      <c r="A317" s="29">
        <v>641</v>
      </c>
      <c r="B317" s="29">
        <v>24816252</v>
      </c>
      <c r="C317" s="29">
        <v>2014</v>
      </c>
      <c r="D317" s="29" t="s">
        <v>128</v>
      </c>
      <c r="E317" s="29" t="s">
        <v>750</v>
      </c>
      <c r="F317" s="29">
        <v>7.2337E-3</v>
      </c>
      <c r="G317" s="29">
        <v>6057</v>
      </c>
    </row>
    <row r="318" spans="1:7" x14ac:dyDescent="0.25">
      <c r="A318" s="29">
        <v>3260</v>
      </c>
      <c r="B318" s="29">
        <v>31427789</v>
      </c>
      <c r="C318" s="29">
        <v>2019</v>
      </c>
      <c r="D318" s="29" t="s">
        <v>120</v>
      </c>
      <c r="E318" s="29" t="s">
        <v>394</v>
      </c>
      <c r="F318" s="29">
        <v>7.4923000000000003E-3</v>
      </c>
      <c r="G318" s="29">
        <v>384869</v>
      </c>
    </row>
    <row r="319" spans="1:7" x14ac:dyDescent="0.25">
      <c r="A319" s="29">
        <v>2031</v>
      </c>
      <c r="B319" s="29">
        <v>28067908</v>
      </c>
      <c r="C319" s="29">
        <v>2017</v>
      </c>
      <c r="D319" s="29" t="s">
        <v>119</v>
      </c>
      <c r="E319" s="29" t="s">
        <v>751</v>
      </c>
      <c r="F319" s="29">
        <v>7.5306000000000001E-3</v>
      </c>
      <c r="G319" s="29">
        <v>59957</v>
      </c>
    </row>
    <row r="320" spans="1:7" x14ac:dyDescent="0.25">
      <c r="A320" s="29">
        <v>4684</v>
      </c>
      <c r="B320" s="29" t="s">
        <v>752</v>
      </c>
      <c r="C320" s="29">
        <v>2019</v>
      </c>
      <c r="D320" s="29" t="s">
        <v>125</v>
      </c>
      <c r="E320" s="29" t="s">
        <v>753</v>
      </c>
      <c r="F320" s="29">
        <v>7.5640999999999998E-3</v>
      </c>
      <c r="G320" s="29">
        <v>17706</v>
      </c>
    </row>
    <row r="321" spans="1:7" x14ac:dyDescent="0.25">
      <c r="A321" s="29">
        <v>206</v>
      </c>
      <c r="B321" s="29">
        <v>23263486</v>
      </c>
      <c r="C321" s="29">
        <v>2013</v>
      </c>
      <c r="D321" s="29" t="s">
        <v>128</v>
      </c>
      <c r="E321" s="29" t="s">
        <v>754</v>
      </c>
      <c r="F321" s="29">
        <v>7.7003000000000002E-3</v>
      </c>
      <c r="G321" s="29">
        <v>110347</v>
      </c>
    </row>
    <row r="322" spans="1:7" x14ac:dyDescent="0.25">
      <c r="A322" s="29">
        <v>173</v>
      </c>
      <c r="B322" s="29">
        <v>25673412</v>
      </c>
      <c r="C322" s="29">
        <v>2015</v>
      </c>
      <c r="D322" s="29" t="s">
        <v>128</v>
      </c>
      <c r="E322" s="29" t="s">
        <v>755</v>
      </c>
      <c r="F322" s="29">
        <v>7.7013000000000003E-3</v>
      </c>
      <c r="G322" s="29">
        <v>231355</v>
      </c>
    </row>
    <row r="323" spans="1:7" x14ac:dyDescent="0.25">
      <c r="A323" s="29">
        <v>226</v>
      </c>
      <c r="B323" s="29">
        <v>25772697</v>
      </c>
      <c r="C323" s="29">
        <v>2015</v>
      </c>
      <c r="D323" s="29" t="s">
        <v>129</v>
      </c>
      <c r="E323" s="29" t="s">
        <v>756</v>
      </c>
      <c r="F323" s="29">
        <v>7.8224000000000002E-3</v>
      </c>
      <c r="G323" s="29">
        <v>669</v>
      </c>
    </row>
    <row r="324" spans="1:7" x14ac:dyDescent="0.25">
      <c r="A324" s="29">
        <v>4096</v>
      </c>
      <c r="B324" s="29">
        <v>29452408</v>
      </c>
      <c r="C324" s="29">
        <v>2018</v>
      </c>
      <c r="D324" s="29" t="s">
        <v>126</v>
      </c>
      <c r="E324" s="29" t="s">
        <v>757</v>
      </c>
      <c r="F324" s="29">
        <v>7.8274E-3</v>
      </c>
      <c r="G324" s="29">
        <v>22795</v>
      </c>
    </row>
    <row r="325" spans="1:7" x14ac:dyDescent="0.25">
      <c r="A325" s="29">
        <v>4253</v>
      </c>
      <c r="B325" s="29">
        <v>30952852</v>
      </c>
      <c r="C325" s="29">
        <v>2019</v>
      </c>
      <c r="D325" s="29" t="s">
        <v>113</v>
      </c>
      <c r="E325" s="29" t="s">
        <v>758</v>
      </c>
      <c r="F325" s="29">
        <v>8.0259000000000007E-3</v>
      </c>
      <c r="G325" s="29">
        <v>85449</v>
      </c>
    </row>
    <row r="326" spans="1:7" x14ac:dyDescent="0.25">
      <c r="A326" s="29">
        <v>280</v>
      </c>
      <c r="B326" s="29">
        <v>25772697</v>
      </c>
      <c r="C326" s="29">
        <v>2015</v>
      </c>
      <c r="D326" s="29" t="s">
        <v>129</v>
      </c>
      <c r="E326" s="29" t="s">
        <v>759</v>
      </c>
      <c r="F326" s="29">
        <v>8.1122E-3</v>
      </c>
      <c r="G326" s="29">
        <v>669</v>
      </c>
    </row>
    <row r="327" spans="1:7" x14ac:dyDescent="0.25">
      <c r="A327" s="29">
        <v>4689</v>
      </c>
      <c r="B327" s="29" t="s">
        <v>760</v>
      </c>
      <c r="C327" s="29">
        <v>2019</v>
      </c>
      <c r="D327" s="29" t="s">
        <v>125</v>
      </c>
      <c r="E327" s="29" t="s">
        <v>761</v>
      </c>
      <c r="F327" s="29">
        <v>8.1417999999999994E-3</v>
      </c>
      <c r="G327" s="29">
        <v>17706</v>
      </c>
    </row>
    <row r="328" spans="1:7" x14ac:dyDescent="0.25">
      <c r="A328" s="29">
        <v>4251</v>
      </c>
      <c r="B328" s="29">
        <v>30952852</v>
      </c>
      <c r="C328" s="29">
        <v>2019</v>
      </c>
      <c r="D328" s="29" t="s">
        <v>113</v>
      </c>
      <c r="E328" s="29" t="s">
        <v>762</v>
      </c>
      <c r="F328" s="29">
        <v>8.1860000000000006E-3</v>
      </c>
      <c r="G328" s="29">
        <v>85670</v>
      </c>
    </row>
    <row r="329" spans="1:7" x14ac:dyDescent="0.25">
      <c r="A329" s="29">
        <v>3336</v>
      </c>
      <c r="B329" s="29">
        <v>31427789</v>
      </c>
      <c r="C329" s="29">
        <v>2019</v>
      </c>
      <c r="D329" s="29" t="s">
        <v>246</v>
      </c>
      <c r="E329" s="29" t="s">
        <v>763</v>
      </c>
      <c r="F329" s="29">
        <v>8.2085999999999999E-3</v>
      </c>
      <c r="G329" s="29">
        <v>208314</v>
      </c>
    </row>
    <row r="330" spans="1:7" x14ac:dyDescent="0.25">
      <c r="A330" s="29">
        <v>974</v>
      </c>
      <c r="B330" s="29">
        <v>27989323</v>
      </c>
      <c r="C330" s="29">
        <v>2017</v>
      </c>
      <c r="D330" s="29" t="s">
        <v>129</v>
      </c>
      <c r="E330" s="29" t="s">
        <v>764</v>
      </c>
      <c r="F330" s="29">
        <v>8.2760000000000004E-3</v>
      </c>
      <c r="G330" s="29">
        <v>3631</v>
      </c>
    </row>
    <row r="331" spans="1:7" x14ac:dyDescent="0.25">
      <c r="A331" s="29">
        <v>191</v>
      </c>
      <c r="B331" s="29">
        <v>26831199</v>
      </c>
      <c r="C331" s="29">
        <v>2016</v>
      </c>
      <c r="D331" s="29" t="s">
        <v>128</v>
      </c>
      <c r="E331" s="29" t="s">
        <v>765</v>
      </c>
      <c r="F331" s="29">
        <v>8.4037000000000001E-3</v>
      </c>
      <c r="G331" s="29">
        <v>113814</v>
      </c>
    </row>
    <row r="332" spans="1:7" x14ac:dyDescent="0.25">
      <c r="A332" s="29">
        <v>1794</v>
      </c>
      <c r="B332" s="29">
        <v>17903306</v>
      </c>
      <c r="C332" s="29">
        <v>2007</v>
      </c>
      <c r="D332" s="29" t="s">
        <v>118</v>
      </c>
      <c r="E332" s="29" t="s">
        <v>766</v>
      </c>
      <c r="F332" s="29">
        <v>8.4641999999999998E-3</v>
      </c>
      <c r="G332" s="29">
        <v>1950</v>
      </c>
    </row>
    <row r="333" spans="1:7" x14ac:dyDescent="0.25">
      <c r="A333" s="29">
        <v>4700</v>
      </c>
      <c r="B333" s="29" t="s">
        <v>767</v>
      </c>
      <c r="C333" s="29">
        <v>2019</v>
      </c>
      <c r="D333" s="29" t="s">
        <v>125</v>
      </c>
      <c r="E333" s="29" t="s">
        <v>768</v>
      </c>
      <c r="F333" s="29">
        <v>8.482E-3</v>
      </c>
      <c r="G333" s="29">
        <v>17706</v>
      </c>
    </row>
    <row r="334" spans="1:7" x14ac:dyDescent="0.25">
      <c r="A334" s="29">
        <v>3251</v>
      </c>
      <c r="B334" s="29">
        <v>31427789</v>
      </c>
      <c r="C334" s="29">
        <v>2019</v>
      </c>
      <c r="D334" s="29" t="s">
        <v>120</v>
      </c>
      <c r="E334" s="29" t="s">
        <v>769</v>
      </c>
      <c r="F334" s="29">
        <v>8.6126999999999992E-3</v>
      </c>
      <c r="G334" s="29">
        <v>377082</v>
      </c>
    </row>
    <row r="335" spans="1:7" x14ac:dyDescent="0.25">
      <c r="A335" s="29">
        <v>174</v>
      </c>
      <c r="B335" s="29">
        <v>25673412</v>
      </c>
      <c r="C335" s="29">
        <v>2015</v>
      </c>
      <c r="D335" s="29" t="s">
        <v>128</v>
      </c>
      <c r="E335" s="29" t="s">
        <v>755</v>
      </c>
      <c r="F335" s="29">
        <v>8.6180000000000007E-3</v>
      </c>
      <c r="G335" s="29">
        <v>245749</v>
      </c>
    </row>
    <row r="336" spans="1:7" x14ac:dyDescent="0.25">
      <c r="A336" s="29">
        <v>1698</v>
      </c>
      <c r="B336" s="29">
        <v>17903292</v>
      </c>
      <c r="C336" s="29">
        <v>2007</v>
      </c>
      <c r="D336" s="29" t="s">
        <v>132</v>
      </c>
      <c r="E336" s="29" t="s">
        <v>770</v>
      </c>
      <c r="F336" s="29">
        <v>8.7788999999999992E-3</v>
      </c>
      <c r="G336" s="29">
        <v>850</v>
      </c>
    </row>
    <row r="337" spans="1:7" x14ac:dyDescent="0.25">
      <c r="A337" s="29">
        <v>2576</v>
      </c>
      <c r="B337" s="29">
        <v>28240269</v>
      </c>
      <c r="C337" s="29">
        <v>2017</v>
      </c>
      <c r="D337" s="29" t="s">
        <v>598</v>
      </c>
      <c r="E337" s="29" t="s">
        <v>771</v>
      </c>
      <c r="F337" s="29">
        <v>8.9254999999999994E-3</v>
      </c>
      <c r="G337" s="29">
        <v>1000</v>
      </c>
    </row>
    <row r="338" spans="1:7" x14ac:dyDescent="0.25">
      <c r="A338" s="29">
        <v>193</v>
      </c>
      <c r="B338" s="29">
        <v>26831199</v>
      </c>
      <c r="C338" s="29">
        <v>2016</v>
      </c>
      <c r="D338" s="29" t="s">
        <v>128</v>
      </c>
      <c r="E338" s="29" t="s">
        <v>772</v>
      </c>
      <c r="F338" s="29">
        <v>9.1467000000000007E-3</v>
      </c>
      <c r="G338" s="29">
        <v>118460</v>
      </c>
    </row>
    <row r="339" spans="1:7" x14ac:dyDescent="0.25">
      <c r="A339" s="29">
        <v>3252</v>
      </c>
      <c r="B339" s="29">
        <v>31427789</v>
      </c>
      <c r="C339" s="29">
        <v>2019</v>
      </c>
      <c r="D339" s="29" t="s">
        <v>120</v>
      </c>
      <c r="E339" s="29" t="s">
        <v>773</v>
      </c>
      <c r="F339" s="29">
        <v>9.1880999999999994E-3</v>
      </c>
      <c r="G339" s="29">
        <v>377627</v>
      </c>
    </row>
    <row r="340" spans="1:7" x14ac:dyDescent="0.25">
      <c r="A340" s="29">
        <v>4523</v>
      </c>
      <c r="B340" s="29">
        <v>31676860</v>
      </c>
      <c r="C340" s="29">
        <v>2019</v>
      </c>
      <c r="D340" s="29" t="s">
        <v>125</v>
      </c>
      <c r="E340" s="29" t="s">
        <v>697</v>
      </c>
      <c r="F340" s="29">
        <v>9.1908000000000007E-3</v>
      </c>
      <c r="G340" s="29">
        <v>19629</v>
      </c>
    </row>
    <row r="341" spans="1:7" x14ac:dyDescent="0.25">
      <c r="A341" s="29">
        <v>3822</v>
      </c>
      <c r="B341" s="29">
        <v>26394269</v>
      </c>
      <c r="C341" s="29">
        <v>2015</v>
      </c>
      <c r="D341" s="29" t="s">
        <v>119</v>
      </c>
      <c r="E341" s="29" t="s">
        <v>774</v>
      </c>
      <c r="F341" s="29">
        <v>9.2948000000000006E-3</v>
      </c>
      <c r="G341" s="29">
        <v>13239</v>
      </c>
    </row>
    <row r="342" spans="1:7" x14ac:dyDescent="0.25">
      <c r="A342" s="29">
        <v>1553</v>
      </c>
      <c r="B342" s="29">
        <v>17903303</v>
      </c>
      <c r="C342" s="29">
        <v>2007</v>
      </c>
      <c r="D342" s="29" t="s">
        <v>118</v>
      </c>
      <c r="E342" s="29" t="s">
        <v>775</v>
      </c>
      <c r="F342" s="29">
        <v>9.3013000000000002E-3</v>
      </c>
      <c r="G342" s="29">
        <v>969</v>
      </c>
    </row>
    <row r="343" spans="1:7" x14ac:dyDescent="0.25">
      <c r="A343" s="29">
        <v>3920</v>
      </c>
      <c r="B343" s="29">
        <v>28334899</v>
      </c>
      <c r="C343" s="29">
        <v>2017</v>
      </c>
      <c r="D343" s="29" t="s">
        <v>128</v>
      </c>
      <c r="E343" s="29" t="s">
        <v>776</v>
      </c>
      <c r="F343" s="29">
        <v>9.3422000000000002E-3</v>
      </c>
      <c r="G343" s="29">
        <v>27657</v>
      </c>
    </row>
    <row r="344" spans="1:7" x14ac:dyDescent="0.25">
      <c r="A344" s="29">
        <v>4105</v>
      </c>
      <c r="B344" s="29">
        <v>29403010</v>
      </c>
      <c r="C344" s="29">
        <v>2018</v>
      </c>
      <c r="D344" s="29" t="s">
        <v>128</v>
      </c>
      <c r="E344" s="29" t="s">
        <v>777</v>
      </c>
      <c r="F344" s="29">
        <v>9.3424000000000007E-3</v>
      </c>
      <c r="G344" s="29">
        <v>102223</v>
      </c>
    </row>
    <row r="345" spans="1:7" x14ac:dyDescent="0.25">
      <c r="A345" s="29">
        <v>3255</v>
      </c>
      <c r="B345" s="29">
        <v>31427789</v>
      </c>
      <c r="C345" s="29">
        <v>2019</v>
      </c>
      <c r="D345" s="29" t="s">
        <v>120</v>
      </c>
      <c r="E345" s="29" t="s">
        <v>778</v>
      </c>
      <c r="F345" s="29">
        <v>9.4730999999999999E-3</v>
      </c>
      <c r="G345" s="29">
        <v>373481</v>
      </c>
    </row>
    <row r="346" spans="1:7" x14ac:dyDescent="0.25">
      <c r="A346" s="29">
        <v>4543</v>
      </c>
      <c r="B346" s="29">
        <v>31676860</v>
      </c>
      <c r="C346" s="29">
        <v>2019</v>
      </c>
      <c r="D346" s="29" t="s">
        <v>125</v>
      </c>
      <c r="E346" s="29" t="s">
        <v>779</v>
      </c>
      <c r="F346" s="29">
        <v>9.7497E-3</v>
      </c>
      <c r="G346" s="29">
        <v>19629</v>
      </c>
    </row>
    <row r="347" spans="1:7" x14ac:dyDescent="0.25">
      <c r="A347" s="29">
        <v>4351</v>
      </c>
      <c r="B347" s="29">
        <v>30573740</v>
      </c>
      <c r="C347" s="29">
        <v>2018</v>
      </c>
      <c r="D347" s="29" t="s">
        <v>122</v>
      </c>
      <c r="E347" s="29" t="s">
        <v>370</v>
      </c>
      <c r="F347" s="29">
        <v>9.9667000000000002E-3</v>
      </c>
      <c r="G347" s="29">
        <v>205327</v>
      </c>
    </row>
    <row r="348" spans="1:7" x14ac:dyDescent="0.25">
      <c r="A348" s="29">
        <v>4722</v>
      </c>
      <c r="B348" s="29" t="s">
        <v>293</v>
      </c>
      <c r="C348" s="29">
        <v>2019</v>
      </c>
      <c r="D348" s="29" t="s">
        <v>125</v>
      </c>
      <c r="E348" s="29" t="s">
        <v>294</v>
      </c>
      <c r="F348" s="29">
        <v>1.0064999999999999E-2</v>
      </c>
      <c r="G348" s="29">
        <v>17706</v>
      </c>
    </row>
    <row r="349" spans="1:7" x14ac:dyDescent="0.25">
      <c r="A349" s="29">
        <v>3814</v>
      </c>
      <c r="B349" s="29">
        <v>20045101</v>
      </c>
      <c r="C349" s="29">
        <v>2010</v>
      </c>
      <c r="D349" s="29" t="s">
        <v>129</v>
      </c>
      <c r="E349" s="29" t="s">
        <v>780</v>
      </c>
      <c r="F349" s="29">
        <v>1.0161E-2</v>
      </c>
      <c r="G349" s="29">
        <v>2538</v>
      </c>
    </row>
    <row r="350" spans="1:7" x14ac:dyDescent="0.25">
      <c r="A350" s="29">
        <v>2405</v>
      </c>
      <c r="B350" s="29">
        <v>28240269</v>
      </c>
      <c r="C350" s="29">
        <v>2017</v>
      </c>
      <c r="D350" s="29" t="s">
        <v>598</v>
      </c>
      <c r="E350" s="29" t="s">
        <v>781</v>
      </c>
      <c r="F350" s="29">
        <v>1.0286999999999999E-2</v>
      </c>
      <c r="G350" s="29">
        <v>1000</v>
      </c>
    </row>
    <row r="351" spans="1:7" x14ac:dyDescent="0.25">
      <c r="A351" s="29">
        <v>3588</v>
      </c>
      <c r="B351" s="29">
        <v>31427789</v>
      </c>
      <c r="C351" s="29">
        <v>2019</v>
      </c>
      <c r="D351" s="29" t="s">
        <v>246</v>
      </c>
      <c r="E351" s="29" t="s">
        <v>782</v>
      </c>
      <c r="F351" s="29">
        <v>1.0355E-2</v>
      </c>
      <c r="G351" s="29">
        <v>384450</v>
      </c>
    </row>
    <row r="352" spans="1:7" x14ac:dyDescent="0.25">
      <c r="A352" s="29">
        <v>4657</v>
      </c>
      <c r="B352" s="29" t="s">
        <v>783</v>
      </c>
      <c r="C352" s="29">
        <v>2019</v>
      </c>
      <c r="D352" s="29" t="s">
        <v>125</v>
      </c>
      <c r="E352" s="29" t="s">
        <v>784</v>
      </c>
      <c r="F352" s="29">
        <v>1.0381E-2</v>
      </c>
      <c r="G352" s="29">
        <v>17706</v>
      </c>
    </row>
    <row r="353" spans="1:7" x14ac:dyDescent="0.25">
      <c r="A353" s="29">
        <v>2666</v>
      </c>
      <c r="B353" s="29">
        <v>28240269</v>
      </c>
      <c r="C353" s="29">
        <v>2017</v>
      </c>
      <c r="D353" s="29" t="s">
        <v>598</v>
      </c>
      <c r="E353" s="29" t="s">
        <v>785</v>
      </c>
      <c r="F353" s="29">
        <v>1.0413E-2</v>
      </c>
      <c r="G353" s="29">
        <v>1000</v>
      </c>
    </row>
    <row r="354" spans="1:7" x14ac:dyDescent="0.25">
      <c r="A354" s="29">
        <v>2707</v>
      </c>
      <c r="B354" s="29">
        <v>28240269</v>
      </c>
      <c r="C354" s="29">
        <v>2017</v>
      </c>
      <c r="D354" s="29" t="s">
        <v>598</v>
      </c>
      <c r="E354" s="29" t="s">
        <v>786</v>
      </c>
      <c r="F354" s="29">
        <v>1.0447E-2</v>
      </c>
      <c r="G354" s="29">
        <v>1000</v>
      </c>
    </row>
    <row r="355" spans="1:7" x14ac:dyDescent="0.25">
      <c r="A355" s="29">
        <v>4173</v>
      </c>
      <c r="B355" s="29">
        <v>29970889</v>
      </c>
      <c r="C355" s="29">
        <v>2018</v>
      </c>
      <c r="D355" s="29" t="s">
        <v>281</v>
      </c>
      <c r="E355" s="29" t="s">
        <v>787</v>
      </c>
      <c r="F355" s="29">
        <v>1.0547000000000001E-2</v>
      </c>
      <c r="G355" s="29">
        <v>452302</v>
      </c>
    </row>
    <row r="356" spans="1:7" x14ac:dyDescent="0.25">
      <c r="A356" s="29">
        <v>2763</v>
      </c>
      <c r="B356" s="29">
        <v>28240269</v>
      </c>
      <c r="C356" s="29">
        <v>2017</v>
      </c>
      <c r="D356" s="29" t="s">
        <v>598</v>
      </c>
      <c r="E356" s="29" t="s">
        <v>788</v>
      </c>
      <c r="F356" s="29">
        <v>1.0692999999999999E-2</v>
      </c>
      <c r="G356" s="29">
        <v>1000</v>
      </c>
    </row>
    <row r="357" spans="1:7" x14ac:dyDescent="0.25">
      <c r="A357" s="29">
        <v>3220</v>
      </c>
      <c r="B357" s="29">
        <v>31427789</v>
      </c>
      <c r="C357" s="29">
        <v>2019</v>
      </c>
      <c r="D357" s="29" t="s">
        <v>246</v>
      </c>
      <c r="E357" s="29" t="s">
        <v>484</v>
      </c>
      <c r="F357" s="29">
        <v>1.0881E-2</v>
      </c>
      <c r="G357" s="29">
        <v>300974</v>
      </c>
    </row>
    <row r="358" spans="1:7" x14ac:dyDescent="0.25">
      <c r="A358" s="29">
        <v>4180</v>
      </c>
      <c r="B358" s="29">
        <v>31217584</v>
      </c>
      <c r="C358" s="29">
        <v>2019</v>
      </c>
      <c r="D358" s="29" t="s">
        <v>129</v>
      </c>
      <c r="E358" s="29" t="s">
        <v>789</v>
      </c>
      <c r="F358" s="29">
        <v>1.0952E-2</v>
      </c>
      <c r="G358" s="29">
        <v>29328</v>
      </c>
    </row>
    <row r="359" spans="1:7" x14ac:dyDescent="0.25">
      <c r="A359" s="29">
        <v>4615</v>
      </c>
      <c r="B359" s="29">
        <v>31676860</v>
      </c>
      <c r="C359" s="29">
        <v>2019</v>
      </c>
      <c r="D359" s="29" t="s">
        <v>125</v>
      </c>
      <c r="E359" s="29" t="s">
        <v>401</v>
      </c>
      <c r="F359" s="29">
        <v>1.1016E-2</v>
      </c>
      <c r="G359" s="29">
        <v>21821</v>
      </c>
    </row>
    <row r="360" spans="1:7" x14ac:dyDescent="0.25">
      <c r="A360" s="29">
        <v>500</v>
      </c>
      <c r="B360" s="29">
        <v>24816252</v>
      </c>
      <c r="C360" s="29">
        <v>2014</v>
      </c>
      <c r="D360" s="29" t="s">
        <v>128</v>
      </c>
      <c r="E360" s="29" t="s">
        <v>790</v>
      </c>
      <c r="F360" s="29">
        <v>1.1139E-2</v>
      </c>
      <c r="G360" s="29">
        <v>6887</v>
      </c>
    </row>
    <row r="361" spans="1:7" x14ac:dyDescent="0.25">
      <c r="A361" s="29">
        <v>1659</v>
      </c>
      <c r="B361" s="29">
        <v>17903293</v>
      </c>
      <c r="C361" s="29">
        <v>2007</v>
      </c>
      <c r="D361" s="29" t="s">
        <v>128</v>
      </c>
      <c r="E361" s="29" t="s">
        <v>791</v>
      </c>
      <c r="F361" s="29">
        <v>1.1228E-2</v>
      </c>
      <c r="G361" s="29">
        <v>904</v>
      </c>
    </row>
    <row r="362" spans="1:7" x14ac:dyDescent="0.25">
      <c r="A362" s="29">
        <v>3253</v>
      </c>
      <c r="B362" s="29">
        <v>31427789</v>
      </c>
      <c r="C362" s="29">
        <v>2019</v>
      </c>
      <c r="D362" s="29" t="s">
        <v>120</v>
      </c>
      <c r="E362" s="29" t="s">
        <v>792</v>
      </c>
      <c r="F362" s="29">
        <v>1.1317000000000001E-2</v>
      </c>
      <c r="G362" s="29">
        <v>368775</v>
      </c>
    </row>
    <row r="363" spans="1:7" x14ac:dyDescent="0.25">
      <c r="A363" s="29">
        <v>4228</v>
      </c>
      <c r="B363" s="29">
        <v>31015401</v>
      </c>
      <c r="C363" s="29">
        <v>2019</v>
      </c>
      <c r="D363" s="29" t="s">
        <v>236</v>
      </c>
      <c r="E363" s="29" t="s">
        <v>793</v>
      </c>
      <c r="F363" s="29">
        <v>1.1342E-2</v>
      </c>
      <c r="G363" s="29">
        <v>164520</v>
      </c>
    </row>
    <row r="364" spans="1:7" x14ac:dyDescent="0.25">
      <c r="A364" s="29">
        <v>3197</v>
      </c>
      <c r="B364" s="29">
        <v>31427789</v>
      </c>
      <c r="C364" s="29">
        <v>2019</v>
      </c>
      <c r="D364" s="29" t="s">
        <v>114</v>
      </c>
      <c r="E364" s="29" t="s">
        <v>794</v>
      </c>
      <c r="F364" s="29">
        <v>1.1402000000000001E-2</v>
      </c>
      <c r="G364" s="29">
        <v>217750</v>
      </c>
    </row>
    <row r="365" spans="1:7" x14ac:dyDescent="0.25">
      <c r="A365" s="29">
        <v>1185</v>
      </c>
      <c r="B365" s="29">
        <v>19060906</v>
      </c>
      <c r="C365" s="29">
        <v>2009</v>
      </c>
      <c r="D365" s="29" t="s">
        <v>128</v>
      </c>
      <c r="E365" s="29" t="s">
        <v>795</v>
      </c>
      <c r="F365" s="29">
        <v>1.1423000000000001E-2</v>
      </c>
      <c r="G365" s="29">
        <v>19840</v>
      </c>
    </row>
    <row r="366" spans="1:7" x14ac:dyDescent="0.25">
      <c r="A366" s="29">
        <v>3818</v>
      </c>
      <c r="B366" s="29">
        <v>29083406</v>
      </c>
      <c r="C366" s="29">
        <v>2017</v>
      </c>
      <c r="D366" s="29" t="s">
        <v>115</v>
      </c>
      <c r="E366" s="29" t="s">
        <v>796</v>
      </c>
      <c r="F366" s="29">
        <v>1.1483999999999999E-2</v>
      </c>
      <c r="G366" s="29">
        <v>242569</v>
      </c>
    </row>
    <row r="367" spans="1:7" x14ac:dyDescent="0.25">
      <c r="A367" s="29">
        <v>819</v>
      </c>
      <c r="B367" s="29">
        <v>24816252</v>
      </c>
      <c r="C367" s="29">
        <v>2014</v>
      </c>
      <c r="D367" s="29" t="s">
        <v>128</v>
      </c>
      <c r="E367" s="29" t="s">
        <v>797</v>
      </c>
      <c r="F367" s="29">
        <v>1.1509E-2</v>
      </c>
      <c r="G367" s="29">
        <v>6970</v>
      </c>
    </row>
    <row r="368" spans="1:7" x14ac:dyDescent="0.25">
      <c r="A368" s="29">
        <v>1301</v>
      </c>
      <c r="B368" s="29">
        <v>17903298</v>
      </c>
      <c r="C368" s="29">
        <v>2007</v>
      </c>
      <c r="D368" s="29" t="s">
        <v>128</v>
      </c>
      <c r="E368" s="29" t="s">
        <v>798</v>
      </c>
      <c r="F368" s="29">
        <v>1.1523E-2</v>
      </c>
      <c r="G368" s="29">
        <v>1027</v>
      </c>
    </row>
    <row r="369" spans="1:7" x14ac:dyDescent="0.25">
      <c r="A369" s="29">
        <v>3290</v>
      </c>
      <c r="B369" s="29">
        <v>31427789</v>
      </c>
      <c r="C369" s="29">
        <v>2019</v>
      </c>
      <c r="D369" s="29" t="s">
        <v>113</v>
      </c>
      <c r="E369" s="29" t="s">
        <v>799</v>
      </c>
      <c r="F369" s="29">
        <v>1.1689E-2</v>
      </c>
      <c r="G369" s="29">
        <v>376411</v>
      </c>
    </row>
    <row r="370" spans="1:7" x14ac:dyDescent="0.25">
      <c r="A370" s="29">
        <v>3657</v>
      </c>
      <c r="B370" s="29">
        <v>31427789</v>
      </c>
      <c r="C370" s="29">
        <v>2019</v>
      </c>
      <c r="D370" s="29" t="s">
        <v>113</v>
      </c>
      <c r="E370" s="29" t="s">
        <v>316</v>
      </c>
      <c r="F370" s="29">
        <v>1.1764E-2</v>
      </c>
      <c r="G370" s="29">
        <v>373560</v>
      </c>
    </row>
    <row r="371" spans="1:7" x14ac:dyDescent="0.25">
      <c r="A371" s="29">
        <v>3855</v>
      </c>
      <c r="B371" s="29">
        <v>27863252</v>
      </c>
      <c r="C371" s="29">
        <v>2016</v>
      </c>
      <c r="D371" s="29" t="s">
        <v>129</v>
      </c>
      <c r="E371" s="29" t="s">
        <v>263</v>
      </c>
      <c r="F371" s="29">
        <v>1.1797E-2</v>
      </c>
      <c r="G371" s="29">
        <v>127230</v>
      </c>
    </row>
    <row r="372" spans="1:7" x14ac:dyDescent="0.25">
      <c r="A372" s="29">
        <v>4133</v>
      </c>
      <c r="B372" s="29">
        <v>29403010</v>
      </c>
      <c r="C372" s="29">
        <v>2018</v>
      </c>
      <c r="D372" s="29" t="s">
        <v>129</v>
      </c>
      <c r="E372" s="29" t="s">
        <v>800</v>
      </c>
      <c r="F372" s="29">
        <v>1.1882999999999999E-2</v>
      </c>
      <c r="G372" s="29">
        <v>62076</v>
      </c>
    </row>
    <row r="373" spans="1:7" x14ac:dyDescent="0.25">
      <c r="A373" s="29">
        <v>4217</v>
      </c>
      <c r="B373" s="29">
        <v>31015401</v>
      </c>
      <c r="C373" s="29">
        <v>2019</v>
      </c>
      <c r="D373" s="29" t="s">
        <v>236</v>
      </c>
      <c r="E373" s="29" t="s">
        <v>801</v>
      </c>
      <c r="F373" s="29">
        <v>1.1925E-2</v>
      </c>
      <c r="G373" s="29">
        <v>305913</v>
      </c>
    </row>
    <row r="374" spans="1:7" x14ac:dyDescent="0.25">
      <c r="A374" s="29">
        <v>3776</v>
      </c>
      <c r="B374" s="29">
        <v>31427789</v>
      </c>
      <c r="C374" s="29">
        <v>2019</v>
      </c>
      <c r="D374" s="29" t="s">
        <v>113</v>
      </c>
      <c r="E374" s="29" t="s">
        <v>802</v>
      </c>
      <c r="F374" s="29">
        <v>1.2031999999999999E-2</v>
      </c>
      <c r="G374" s="29">
        <v>126665</v>
      </c>
    </row>
    <row r="375" spans="1:7" x14ac:dyDescent="0.25">
      <c r="A375" s="29">
        <v>2779</v>
      </c>
      <c r="B375" s="29">
        <v>28240269</v>
      </c>
      <c r="C375" s="29">
        <v>2017</v>
      </c>
      <c r="D375" s="29" t="s">
        <v>598</v>
      </c>
      <c r="E375" s="29" t="s">
        <v>803</v>
      </c>
      <c r="F375" s="29">
        <v>1.2049000000000001E-2</v>
      </c>
      <c r="G375" s="29">
        <v>1000</v>
      </c>
    </row>
    <row r="376" spans="1:7" x14ac:dyDescent="0.25">
      <c r="A376" s="29">
        <v>1020</v>
      </c>
      <c r="B376" s="29">
        <v>17903296</v>
      </c>
      <c r="C376" s="29">
        <v>2007</v>
      </c>
      <c r="D376" s="29" t="s">
        <v>148</v>
      </c>
      <c r="E376" s="29" t="s">
        <v>804</v>
      </c>
      <c r="F376" s="29">
        <v>1.2066E-2</v>
      </c>
      <c r="G376" s="29">
        <v>1117</v>
      </c>
    </row>
    <row r="377" spans="1:7" x14ac:dyDescent="0.25">
      <c r="A377" s="29">
        <v>4051</v>
      </c>
      <c r="B377" s="29">
        <v>28358823</v>
      </c>
      <c r="C377" s="29">
        <v>2017</v>
      </c>
      <c r="D377" s="29" t="s">
        <v>117</v>
      </c>
      <c r="E377" s="29" t="s">
        <v>805</v>
      </c>
      <c r="F377" s="29">
        <v>1.2071999999999999E-2</v>
      </c>
      <c r="G377" s="29">
        <v>99342</v>
      </c>
    </row>
    <row r="378" spans="1:7" x14ac:dyDescent="0.25">
      <c r="A378" s="29">
        <v>4544</v>
      </c>
      <c r="B378" s="29">
        <v>31676860</v>
      </c>
      <c r="C378" s="29">
        <v>2019</v>
      </c>
      <c r="D378" s="29" t="s">
        <v>125</v>
      </c>
      <c r="E378" s="29" t="s">
        <v>495</v>
      </c>
      <c r="F378" s="29">
        <v>1.21E-2</v>
      </c>
      <c r="G378" s="29">
        <v>19629</v>
      </c>
    </row>
    <row r="379" spans="1:7" x14ac:dyDescent="0.25">
      <c r="A379" s="29">
        <v>113</v>
      </c>
      <c r="B379" s="29">
        <v>20881960</v>
      </c>
      <c r="C379" s="29">
        <v>2010</v>
      </c>
      <c r="D379" s="29" t="s">
        <v>148</v>
      </c>
      <c r="E379" s="29" t="s">
        <v>562</v>
      </c>
      <c r="F379" s="29">
        <v>1.2213999999999999E-2</v>
      </c>
      <c r="G379" s="29">
        <v>133653</v>
      </c>
    </row>
    <row r="380" spans="1:7" x14ac:dyDescent="0.25">
      <c r="A380" s="29">
        <v>4501</v>
      </c>
      <c r="B380" s="29">
        <v>31676860</v>
      </c>
      <c r="C380" s="29">
        <v>2019</v>
      </c>
      <c r="D380" s="29" t="s">
        <v>125</v>
      </c>
      <c r="E380" s="29" t="s">
        <v>806</v>
      </c>
      <c r="F380" s="29">
        <v>1.2311000000000001E-2</v>
      </c>
      <c r="G380" s="29">
        <v>19629</v>
      </c>
    </row>
    <row r="381" spans="1:7" x14ac:dyDescent="0.25">
      <c r="A381" s="29">
        <v>4666</v>
      </c>
      <c r="B381" s="29" t="s">
        <v>807</v>
      </c>
      <c r="C381" s="29">
        <v>2019</v>
      </c>
      <c r="D381" s="29" t="s">
        <v>125</v>
      </c>
      <c r="E381" s="29" t="s">
        <v>808</v>
      </c>
      <c r="F381" s="29">
        <v>1.2336E-2</v>
      </c>
      <c r="G381" s="29">
        <v>17706</v>
      </c>
    </row>
    <row r="382" spans="1:7" x14ac:dyDescent="0.25">
      <c r="A382" s="29">
        <v>4210</v>
      </c>
      <c r="B382" s="29">
        <v>31152163</v>
      </c>
      <c r="C382" s="29">
        <v>2019</v>
      </c>
      <c r="D382" s="29" t="s">
        <v>128</v>
      </c>
      <c r="E382" s="29" t="s">
        <v>809</v>
      </c>
      <c r="F382" s="29">
        <v>1.2399E-2</v>
      </c>
      <c r="G382" s="29">
        <v>480698</v>
      </c>
    </row>
    <row r="383" spans="1:7" x14ac:dyDescent="0.25">
      <c r="A383" s="29">
        <v>3474</v>
      </c>
      <c r="B383" s="29">
        <v>31427789</v>
      </c>
      <c r="C383" s="29">
        <v>2019</v>
      </c>
      <c r="D383" s="29" t="s">
        <v>246</v>
      </c>
      <c r="E383" s="29" t="s">
        <v>810</v>
      </c>
      <c r="F383" s="29">
        <v>1.2428E-2</v>
      </c>
      <c r="G383" s="29">
        <v>386168</v>
      </c>
    </row>
    <row r="384" spans="1:7" x14ac:dyDescent="0.25">
      <c r="A384" s="29">
        <v>851</v>
      </c>
      <c r="B384" s="29">
        <v>27005778</v>
      </c>
      <c r="C384" s="29">
        <v>2016</v>
      </c>
      <c r="D384" s="29" t="s">
        <v>128</v>
      </c>
      <c r="E384" s="29" t="s">
        <v>811</v>
      </c>
      <c r="F384" s="29">
        <v>1.2441000000000001E-2</v>
      </c>
      <c r="G384" s="29">
        <v>24748</v>
      </c>
    </row>
    <row r="385" spans="1:7" x14ac:dyDescent="0.25">
      <c r="A385" s="29">
        <v>4745</v>
      </c>
      <c r="B385" s="29" t="s">
        <v>812</v>
      </c>
      <c r="C385" s="29">
        <v>2019</v>
      </c>
      <c r="D385" s="29" t="s">
        <v>125</v>
      </c>
      <c r="E385" s="29" t="s">
        <v>813</v>
      </c>
      <c r="F385" s="29">
        <v>1.2836E-2</v>
      </c>
      <c r="G385" s="29">
        <v>17706</v>
      </c>
    </row>
    <row r="386" spans="1:7" x14ac:dyDescent="0.25">
      <c r="A386" s="29">
        <v>3589</v>
      </c>
      <c r="B386" s="29">
        <v>31427789</v>
      </c>
      <c r="C386" s="29">
        <v>2019</v>
      </c>
      <c r="D386" s="29" t="s">
        <v>246</v>
      </c>
      <c r="E386" s="29" t="s">
        <v>378</v>
      </c>
      <c r="F386" s="29">
        <v>1.2851E-2</v>
      </c>
      <c r="G386" s="29">
        <v>384450</v>
      </c>
    </row>
    <row r="387" spans="1:7" x14ac:dyDescent="0.25">
      <c r="A387" s="29">
        <v>4492</v>
      </c>
      <c r="B387" s="29">
        <v>31676860</v>
      </c>
      <c r="C387" s="29">
        <v>2019</v>
      </c>
      <c r="D387" s="29" t="s">
        <v>125</v>
      </c>
      <c r="E387" s="29" t="s">
        <v>730</v>
      </c>
      <c r="F387" s="29">
        <v>1.2906000000000001E-2</v>
      </c>
      <c r="G387" s="29">
        <v>19629</v>
      </c>
    </row>
    <row r="388" spans="1:7" x14ac:dyDescent="0.25">
      <c r="A388" s="29">
        <v>599</v>
      </c>
      <c r="B388" s="29">
        <v>24816252</v>
      </c>
      <c r="C388" s="29">
        <v>2014</v>
      </c>
      <c r="D388" s="29" t="s">
        <v>128</v>
      </c>
      <c r="E388" s="29" t="s">
        <v>814</v>
      </c>
      <c r="F388" s="29">
        <v>1.3174E-2</v>
      </c>
      <c r="G388" s="29">
        <v>5588</v>
      </c>
    </row>
    <row r="389" spans="1:7" x14ac:dyDescent="0.25">
      <c r="A389" s="29">
        <v>3387</v>
      </c>
      <c r="B389" s="29">
        <v>31427789</v>
      </c>
      <c r="C389" s="29">
        <v>2019</v>
      </c>
      <c r="D389" s="29" t="s">
        <v>246</v>
      </c>
      <c r="E389" s="29" t="s">
        <v>362</v>
      </c>
      <c r="F389" s="29">
        <v>1.32E-2</v>
      </c>
      <c r="G389" s="29">
        <v>128745</v>
      </c>
    </row>
    <row r="390" spans="1:7" x14ac:dyDescent="0.25">
      <c r="A390" s="29">
        <v>1621</v>
      </c>
      <c r="B390" s="29">
        <v>17903293</v>
      </c>
      <c r="C390" s="29">
        <v>2007</v>
      </c>
      <c r="D390" s="29" t="s">
        <v>129</v>
      </c>
      <c r="E390" s="29" t="s">
        <v>815</v>
      </c>
      <c r="F390" s="29">
        <v>1.3258000000000001E-2</v>
      </c>
      <c r="G390" s="29">
        <v>998</v>
      </c>
    </row>
    <row r="391" spans="1:7" x14ac:dyDescent="0.25">
      <c r="A391" s="29">
        <v>1596</v>
      </c>
      <c r="B391" s="29">
        <v>17903294</v>
      </c>
      <c r="C391" s="29">
        <v>2007</v>
      </c>
      <c r="D391" s="29" t="s">
        <v>124</v>
      </c>
      <c r="E391" s="29" t="s">
        <v>816</v>
      </c>
      <c r="F391" s="29">
        <v>1.3354E-2</v>
      </c>
      <c r="G391" s="29">
        <v>702</v>
      </c>
    </row>
    <row r="392" spans="1:7" x14ac:dyDescent="0.25">
      <c r="A392" s="29">
        <v>3997</v>
      </c>
      <c r="B392" s="29">
        <v>29500382</v>
      </c>
      <c r="C392" s="29">
        <v>2018</v>
      </c>
      <c r="D392" s="29" t="s">
        <v>113</v>
      </c>
      <c r="E392" s="29" t="s">
        <v>817</v>
      </c>
      <c r="F392" s="29">
        <v>1.3521E-2</v>
      </c>
      <c r="G392" s="29">
        <v>264646</v>
      </c>
    </row>
    <row r="393" spans="1:7" x14ac:dyDescent="0.25">
      <c r="A393" s="29">
        <v>4698</v>
      </c>
      <c r="B393" s="29" t="s">
        <v>818</v>
      </c>
      <c r="C393" s="29">
        <v>2019</v>
      </c>
      <c r="D393" s="29" t="s">
        <v>125</v>
      </c>
      <c r="E393" s="29" t="s">
        <v>819</v>
      </c>
      <c r="F393" s="29">
        <v>1.3656E-2</v>
      </c>
      <c r="G393" s="29">
        <v>17706</v>
      </c>
    </row>
    <row r="394" spans="1:7" x14ac:dyDescent="0.25">
      <c r="A394" s="29">
        <v>513</v>
      </c>
      <c r="B394" s="29">
        <v>24816252</v>
      </c>
      <c r="C394" s="29">
        <v>2014</v>
      </c>
      <c r="D394" s="29" t="s">
        <v>128</v>
      </c>
      <c r="E394" s="29" t="s">
        <v>820</v>
      </c>
      <c r="F394" s="29">
        <v>1.3792E-2</v>
      </c>
      <c r="G394" s="29">
        <v>7820</v>
      </c>
    </row>
    <row r="395" spans="1:7" x14ac:dyDescent="0.25">
      <c r="A395" s="29">
        <v>1619</v>
      </c>
      <c r="B395" s="29">
        <v>17903293</v>
      </c>
      <c r="C395" s="29">
        <v>2007</v>
      </c>
      <c r="D395" s="29" t="s">
        <v>129</v>
      </c>
      <c r="E395" s="29" t="s">
        <v>821</v>
      </c>
      <c r="F395" s="29">
        <v>1.3825E-2</v>
      </c>
      <c r="G395" s="29">
        <v>998</v>
      </c>
    </row>
    <row r="396" spans="1:7" x14ac:dyDescent="0.25">
      <c r="A396" s="29">
        <v>1785</v>
      </c>
      <c r="B396" s="29">
        <v>17903306</v>
      </c>
      <c r="C396" s="29">
        <v>2007</v>
      </c>
      <c r="D396" s="29" t="s">
        <v>118</v>
      </c>
      <c r="E396" s="29" t="s">
        <v>822</v>
      </c>
      <c r="F396" s="29">
        <v>1.389E-2</v>
      </c>
      <c r="G396" s="29">
        <v>1950</v>
      </c>
    </row>
    <row r="397" spans="1:7" x14ac:dyDescent="0.25">
      <c r="A397" s="29">
        <v>4536</v>
      </c>
      <c r="B397" s="29">
        <v>31676860</v>
      </c>
      <c r="C397" s="29">
        <v>2019</v>
      </c>
      <c r="D397" s="29" t="s">
        <v>125</v>
      </c>
      <c r="E397" s="29" t="s">
        <v>727</v>
      </c>
      <c r="F397" s="29">
        <v>1.3951E-2</v>
      </c>
      <c r="G397" s="29">
        <v>19629</v>
      </c>
    </row>
    <row r="398" spans="1:7" x14ac:dyDescent="0.25">
      <c r="A398" s="29">
        <v>3269</v>
      </c>
      <c r="B398" s="29">
        <v>31427789</v>
      </c>
      <c r="C398" s="29">
        <v>2019</v>
      </c>
      <c r="D398" s="29" t="s">
        <v>246</v>
      </c>
      <c r="E398" s="29" t="s">
        <v>823</v>
      </c>
      <c r="F398" s="29">
        <v>1.41E-2</v>
      </c>
      <c r="G398" s="29">
        <v>293760</v>
      </c>
    </row>
    <row r="399" spans="1:7" x14ac:dyDescent="0.25">
      <c r="A399" s="29">
        <v>4063</v>
      </c>
      <c r="B399" s="29">
        <v>28452372</v>
      </c>
      <c r="C399" s="29">
        <v>2017</v>
      </c>
      <c r="D399" s="29" t="s">
        <v>128</v>
      </c>
      <c r="E399" s="29" t="s">
        <v>765</v>
      </c>
      <c r="F399" s="29">
        <v>1.4116E-2</v>
      </c>
      <c r="G399" s="29">
        <v>110527</v>
      </c>
    </row>
    <row r="400" spans="1:7" x14ac:dyDescent="0.25">
      <c r="A400" s="29">
        <v>355</v>
      </c>
      <c r="B400" s="29">
        <v>25772697</v>
      </c>
      <c r="C400" s="29">
        <v>2015</v>
      </c>
      <c r="D400" s="29" t="s">
        <v>129</v>
      </c>
      <c r="E400" s="29" t="s">
        <v>824</v>
      </c>
      <c r="F400" s="29">
        <v>1.4419E-2</v>
      </c>
      <c r="G400" s="29">
        <v>669</v>
      </c>
    </row>
    <row r="401" spans="1:7" x14ac:dyDescent="0.25">
      <c r="A401" s="29">
        <v>4017</v>
      </c>
      <c r="B401" s="29">
        <v>29848360</v>
      </c>
      <c r="C401" s="29">
        <v>2018</v>
      </c>
      <c r="D401" s="29" t="s">
        <v>148</v>
      </c>
      <c r="E401" s="29" t="s">
        <v>551</v>
      </c>
      <c r="F401" s="29">
        <v>1.4432E-2</v>
      </c>
      <c r="G401" s="29">
        <v>2431</v>
      </c>
    </row>
    <row r="402" spans="1:7" x14ac:dyDescent="0.25">
      <c r="A402" s="29">
        <v>2279</v>
      </c>
      <c r="B402" s="29">
        <v>28240269</v>
      </c>
      <c r="C402" s="29">
        <v>2017</v>
      </c>
      <c r="D402" s="29" t="s">
        <v>598</v>
      </c>
      <c r="E402" s="29" t="s">
        <v>825</v>
      </c>
      <c r="F402" s="29">
        <v>1.4555E-2</v>
      </c>
      <c r="G402" s="29">
        <v>1000</v>
      </c>
    </row>
    <row r="403" spans="1:7" x14ac:dyDescent="0.25">
      <c r="A403" s="29">
        <v>2234</v>
      </c>
      <c r="B403" s="29">
        <v>28240269</v>
      </c>
      <c r="C403" s="29">
        <v>2017</v>
      </c>
      <c r="D403" s="29" t="s">
        <v>598</v>
      </c>
      <c r="E403" s="29" t="s">
        <v>826</v>
      </c>
      <c r="F403" s="29">
        <v>1.4641E-2</v>
      </c>
      <c r="G403" s="29">
        <v>1000</v>
      </c>
    </row>
    <row r="404" spans="1:7" x14ac:dyDescent="0.25">
      <c r="A404" s="29">
        <v>4119</v>
      </c>
      <c r="B404" s="29">
        <v>29403010</v>
      </c>
      <c r="C404" s="29">
        <v>2018</v>
      </c>
      <c r="D404" s="29" t="s">
        <v>128</v>
      </c>
      <c r="E404" s="29" t="s">
        <v>827</v>
      </c>
      <c r="F404" s="29">
        <v>1.4647E-2</v>
      </c>
      <c r="G404" s="29">
        <v>134154</v>
      </c>
    </row>
    <row r="405" spans="1:7" x14ac:dyDescent="0.25">
      <c r="A405" s="29">
        <v>2019</v>
      </c>
      <c r="B405" s="29">
        <v>23143601</v>
      </c>
      <c r="C405" s="29">
        <v>2012</v>
      </c>
      <c r="D405" s="29" t="s">
        <v>130</v>
      </c>
      <c r="E405" s="29" t="s">
        <v>828</v>
      </c>
      <c r="F405" s="29">
        <v>1.4703000000000001E-2</v>
      </c>
      <c r="G405" s="29">
        <v>8881</v>
      </c>
    </row>
    <row r="406" spans="1:7" x14ac:dyDescent="0.25">
      <c r="A406" s="29">
        <v>4690</v>
      </c>
      <c r="B406" s="29" t="s">
        <v>829</v>
      </c>
      <c r="C406" s="29">
        <v>2019</v>
      </c>
      <c r="D406" s="29" t="s">
        <v>125</v>
      </c>
      <c r="E406" s="29" t="s">
        <v>830</v>
      </c>
      <c r="F406" s="29">
        <v>1.4706E-2</v>
      </c>
      <c r="G406" s="29">
        <v>17706</v>
      </c>
    </row>
    <row r="407" spans="1:7" x14ac:dyDescent="0.25">
      <c r="A407" s="29">
        <v>1594</v>
      </c>
      <c r="B407" s="29">
        <v>17903294</v>
      </c>
      <c r="C407" s="29">
        <v>2007</v>
      </c>
      <c r="D407" s="29" t="s">
        <v>124</v>
      </c>
      <c r="E407" s="29" t="s">
        <v>831</v>
      </c>
      <c r="F407" s="29">
        <v>1.4770999999999999E-2</v>
      </c>
      <c r="G407" s="29">
        <v>702</v>
      </c>
    </row>
    <row r="408" spans="1:7" x14ac:dyDescent="0.25">
      <c r="A408" s="29">
        <v>69</v>
      </c>
      <c r="B408" s="29">
        <v>26192919</v>
      </c>
      <c r="C408" s="29">
        <v>2015</v>
      </c>
      <c r="D408" s="29" t="s">
        <v>119</v>
      </c>
      <c r="E408" s="29" t="s">
        <v>832</v>
      </c>
      <c r="F408" s="29">
        <v>1.4814000000000001E-2</v>
      </c>
      <c r="G408" s="29">
        <v>27432</v>
      </c>
    </row>
    <row r="409" spans="1:7" x14ac:dyDescent="0.25">
      <c r="A409" s="29">
        <v>3594</v>
      </c>
      <c r="B409" s="29">
        <v>31427789</v>
      </c>
      <c r="C409" s="29">
        <v>2019</v>
      </c>
      <c r="D409" s="29" t="s">
        <v>246</v>
      </c>
      <c r="E409" s="29" t="s">
        <v>833</v>
      </c>
      <c r="F409" s="29">
        <v>1.4836999999999999E-2</v>
      </c>
      <c r="G409" s="29">
        <v>385261</v>
      </c>
    </row>
    <row r="410" spans="1:7" x14ac:dyDescent="0.25">
      <c r="A410" s="29">
        <v>4738</v>
      </c>
      <c r="B410" s="29" t="s">
        <v>834</v>
      </c>
      <c r="C410" s="29">
        <v>2019</v>
      </c>
      <c r="D410" s="29" t="s">
        <v>125</v>
      </c>
      <c r="E410" s="29" t="s">
        <v>835</v>
      </c>
      <c r="F410" s="29">
        <v>1.4907E-2</v>
      </c>
      <c r="G410" s="29">
        <v>17706</v>
      </c>
    </row>
    <row r="411" spans="1:7" x14ac:dyDescent="0.25">
      <c r="A411" s="29">
        <v>3558</v>
      </c>
      <c r="B411" s="29">
        <v>31427789</v>
      </c>
      <c r="C411" s="29">
        <v>2019</v>
      </c>
      <c r="D411" s="29" t="s">
        <v>246</v>
      </c>
      <c r="E411" s="29" t="s">
        <v>836</v>
      </c>
      <c r="F411" s="29">
        <v>1.5063999999999999E-2</v>
      </c>
      <c r="G411" s="29">
        <v>382089</v>
      </c>
    </row>
    <row r="412" spans="1:7" x14ac:dyDescent="0.25">
      <c r="A412" s="29">
        <v>4514</v>
      </c>
      <c r="B412" s="29">
        <v>31676860</v>
      </c>
      <c r="C412" s="29">
        <v>2019</v>
      </c>
      <c r="D412" s="29" t="s">
        <v>125</v>
      </c>
      <c r="E412" s="29" t="s">
        <v>401</v>
      </c>
      <c r="F412" s="29">
        <v>1.5089E-2</v>
      </c>
      <c r="G412" s="29">
        <v>19629</v>
      </c>
    </row>
    <row r="413" spans="1:7" x14ac:dyDescent="0.25">
      <c r="A413" s="29">
        <v>2627</v>
      </c>
      <c r="B413" s="29">
        <v>28240269</v>
      </c>
      <c r="C413" s="29">
        <v>2017</v>
      </c>
      <c r="D413" s="29" t="s">
        <v>598</v>
      </c>
      <c r="E413" s="29" t="s">
        <v>837</v>
      </c>
      <c r="F413" s="29">
        <v>1.5608E-2</v>
      </c>
      <c r="G413" s="29">
        <v>1000</v>
      </c>
    </row>
    <row r="414" spans="1:7" x14ac:dyDescent="0.25">
      <c r="A414" s="29">
        <v>4701</v>
      </c>
      <c r="B414" s="29" t="s">
        <v>838</v>
      </c>
      <c r="C414" s="29">
        <v>2019</v>
      </c>
      <c r="D414" s="29" t="s">
        <v>125</v>
      </c>
      <c r="E414" s="29" t="s">
        <v>839</v>
      </c>
      <c r="F414" s="29">
        <v>1.5668999999999999E-2</v>
      </c>
      <c r="G414" s="29">
        <v>17706</v>
      </c>
    </row>
    <row r="415" spans="1:7" x14ac:dyDescent="0.25">
      <c r="A415" s="29">
        <v>2585</v>
      </c>
      <c r="B415" s="29">
        <v>28240269</v>
      </c>
      <c r="C415" s="29">
        <v>2017</v>
      </c>
      <c r="D415" s="29" t="s">
        <v>598</v>
      </c>
      <c r="E415" s="29" t="s">
        <v>840</v>
      </c>
      <c r="F415" s="29">
        <v>1.5768000000000001E-2</v>
      </c>
      <c r="G415" s="29">
        <v>1000</v>
      </c>
    </row>
    <row r="416" spans="1:7" x14ac:dyDescent="0.25">
      <c r="A416" s="29">
        <v>3198</v>
      </c>
      <c r="B416" s="29">
        <v>31427789</v>
      </c>
      <c r="C416" s="29">
        <v>2019</v>
      </c>
      <c r="D416" s="29" t="s">
        <v>114</v>
      </c>
      <c r="E416" s="29" t="s">
        <v>368</v>
      </c>
      <c r="F416" s="29">
        <v>1.5814000000000002E-2</v>
      </c>
      <c r="G416" s="29">
        <v>216647</v>
      </c>
    </row>
    <row r="417" spans="1:7" x14ac:dyDescent="0.25">
      <c r="A417" s="29">
        <v>2625</v>
      </c>
      <c r="B417" s="29">
        <v>28240269</v>
      </c>
      <c r="C417" s="29">
        <v>2017</v>
      </c>
      <c r="D417" s="29" t="s">
        <v>598</v>
      </c>
      <c r="E417" s="29" t="s">
        <v>841</v>
      </c>
      <c r="F417" s="29">
        <v>1.5911000000000002E-2</v>
      </c>
      <c r="G417" s="29">
        <v>1000</v>
      </c>
    </row>
    <row r="418" spans="1:7" x14ac:dyDescent="0.25">
      <c r="A418" s="29">
        <v>3891</v>
      </c>
      <c r="B418" s="29">
        <v>27863252</v>
      </c>
      <c r="C418" s="29">
        <v>2016</v>
      </c>
      <c r="D418" s="29" t="s">
        <v>129</v>
      </c>
      <c r="E418" s="29" t="s">
        <v>233</v>
      </c>
      <c r="F418" s="29">
        <v>1.5921999999999999E-2</v>
      </c>
      <c r="G418" s="29">
        <v>164454</v>
      </c>
    </row>
    <row r="419" spans="1:7" x14ac:dyDescent="0.25">
      <c r="A419" s="29">
        <v>2675</v>
      </c>
      <c r="B419" s="29">
        <v>28240269</v>
      </c>
      <c r="C419" s="29">
        <v>2017</v>
      </c>
      <c r="D419" s="29" t="s">
        <v>598</v>
      </c>
      <c r="E419" s="29" t="s">
        <v>842</v>
      </c>
      <c r="F419" s="29">
        <v>1.6077999999999999E-2</v>
      </c>
      <c r="G419" s="29">
        <v>1000</v>
      </c>
    </row>
    <row r="420" spans="1:7" x14ac:dyDescent="0.25">
      <c r="A420" s="29">
        <v>127</v>
      </c>
      <c r="B420" s="29">
        <v>23754948</v>
      </c>
      <c r="C420" s="29">
        <v>2013</v>
      </c>
      <c r="D420" s="29" t="s">
        <v>148</v>
      </c>
      <c r="E420" s="29" t="s">
        <v>843</v>
      </c>
      <c r="F420" s="29">
        <v>1.6091000000000001E-2</v>
      </c>
      <c r="G420" s="29">
        <v>73072</v>
      </c>
    </row>
    <row r="421" spans="1:7" x14ac:dyDescent="0.25">
      <c r="A421" s="29">
        <v>2680</v>
      </c>
      <c r="B421" s="29">
        <v>28240269</v>
      </c>
      <c r="C421" s="29">
        <v>2017</v>
      </c>
      <c r="D421" s="29" t="s">
        <v>598</v>
      </c>
      <c r="E421" s="29" t="s">
        <v>844</v>
      </c>
      <c r="F421" s="29">
        <v>1.6105000000000001E-2</v>
      </c>
      <c r="G421" s="29">
        <v>1000</v>
      </c>
    </row>
    <row r="422" spans="1:7" x14ac:dyDescent="0.25">
      <c r="A422" s="29">
        <v>3987</v>
      </c>
      <c r="B422" s="29">
        <v>29497042</v>
      </c>
      <c r="C422" s="29">
        <v>2018</v>
      </c>
      <c r="D422" s="29" t="s">
        <v>118</v>
      </c>
      <c r="E422" s="29" t="s">
        <v>845</v>
      </c>
      <c r="F422" s="29">
        <v>1.6237999999999999E-2</v>
      </c>
      <c r="G422" s="29">
        <v>58818</v>
      </c>
    </row>
    <row r="423" spans="1:7" x14ac:dyDescent="0.25">
      <c r="A423" s="29">
        <v>3396</v>
      </c>
      <c r="B423" s="29">
        <v>31427789</v>
      </c>
      <c r="C423" s="29">
        <v>2019</v>
      </c>
      <c r="D423" s="29" t="s">
        <v>246</v>
      </c>
      <c r="E423" s="29" t="s">
        <v>846</v>
      </c>
      <c r="F423" s="29">
        <v>1.6397999999999999E-2</v>
      </c>
      <c r="G423" s="29">
        <v>128472</v>
      </c>
    </row>
    <row r="424" spans="1:7" x14ac:dyDescent="0.25">
      <c r="A424" s="29">
        <v>3691</v>
      </c>
      <c r="B424" s="29">
        <v>31427789</v>
      </c>
      <c r="C424" s="29">
        <v>2019</v>
      </c>
      <c r="D424" s="29" t="s">
        <v>118</v>
      </c>
      <c r="E424" s="29" t="s">
        <v>847</v>
      </c>
      <c r="F424" s="29">
        <v>1.668E-2</v>
      </c>
      <c r="G424" s="29">
        <v>244890</v>
      </c>
    </row>
    <row r="425" spans="1:7" x14ac:dyDescent="0.25">
      <c r="A425" s="29">
        <v>118</v>
      </c>
      <c r="B425" s="29">
        <v>23563607</v>
      </c>
      <c r="C425" s="29">
        <v>2013</v>
      </c>
      <c r="D425" s="29" t="s">
        <v>148</v>
      </c>
      <c r="E425" s="29" t="s">
        <v>848</v>
      </c>
      <c r="F425" s="29">
        <v>1.7139999999999999E-2</v>
      </c>
      <c r="G425" s="29">
        <v>16196</v>
      </c>
    </row>
    <row r="426" spans="1:7" x14ac:dyDescent="0.25">
      <c r="A426" s="29">
        <v>2437</v>
      </c>
      <c r="B426" s="29">
        <v>28240269</v>
      </c>
      <c r="C426" s="29">
        <v>2017</v>
      </c>
      <c r="D426" s="29" t="s">
        <v>598</v>
      </c>
      <c r="E426" s="29" t="s">
        <v>849</v>
      </c>
      <c r="F426" s="29">
        <v>1.7163000000000001E-2</v>
      </c>
      <c r="G426" s="29">
        <v>1000</v>
      </c>
    </row>
    <row r="427" spans="1:7" x14ac:dyDescent="0.25">
      <c r="A427" s="29">
        <v>4352</v>
      </c>
      <c r="B427" s="29">
        <v>30573740</v>
      </c>
      <c r="C427" s="29">
        <v>2018</v>
      </c>
      <c r="D427" s="29" t="s">
        <v>122</v>
      </c>
      <c r="E427" s="29" t="s">
        <v>396</v>
      </c>
      <c r="F427" s="29">
        <v>1.7170999999999999E-2</v>
      </c>
      <c r="G427" s="29">
        <v>205327</v>
      </c>
    </row>
    <row r="428" spans="1:7" x14ac:dyDescent="0.25">
      <c r="A428" s="29">
        <v>356</v>
      </c>
      <c r="B428" s="29">
        <v>25772697</v>
      </c>
      <c r="C428" s="29">
        <v>2015</v>
      </c>
      <c r="D428" s="29" t="s">
        <v>129</v>
      </c>
      <c r="E428" s="29" t="s">
        <v>850</v>
      </c>
      <c r="F428" s="29">
        <v>1.7214E-2</v>
      </c>
      <c r="G428" s="29">
        <v>669</v>
      </c>
    </row>
    <row r="429" spans="1:7" x14ac:dyDescent="0.25">
      <c r="A429" s="29">
        <v>3553</v>
      </c>
      <c r="B429" s="29">
        <v>31427789</v>
      </c>
      <c r="C429" s="29">
        <v>2019</v>
      </c>
      <c r="D429" s="29" t="s">
        <v>115</v>
      </c>
      <c r="E429" s="29" t="s">
        <v>455</v>
      </c>
      <c r="F429" s="29">
        <v>1.7264999999999999E-2</v>
      </c>
      <c r="G429" s="29">
        <v>385822</v>
      </c>
    </row>
    <row r="430" spans="1:7" x14ac:dyDescent="0.25">
      <c r="A430" s="29">
        <v>3244</v>
      </c>
      <c r="B430" s="29">
        <v>31427789</v>
      </c>
      <c r="C430" s="29">
        <v>2019</v>
      </c>
      <c r="D430" s="29" t="s">
        <v>120</v>
      </c>
      <c r="E430" s="29" t="s">
        <v>513</v>
      </c>
      <c r="F430" s="29">
        <v>1.7548999999999999E-2</v>
      </c>
      <c r="G430" s="29">
        <v>384554</v>
      </c>
    </row>
    <row r="431" spans="1:7" x14ac:dyDescent="0.25">
      <c r="A431" s="29">
        <v>3579</v>
      </c>
      <c r="B431" s="29">
        <v>31427789</v>
      </c>
      <c r="C431" s="29">
        <v>2019</v>
      </c>
      <c r="D431" s="29" t="s">
        <v>281</v>
      </c>
      <c r="E431" s="29" t="s">
        <v>340</v>
      </c>
      <c r="F431" s="29">
        <v>1.7618999999999999E-2</v>
      </c>
      <c r="G431" s="29">
        <v>385280</v>
      </c>
    </row>
    <row r="432" spans="1:7" x14ac:dyDescent="0.25">
      <c r="A432" s="29">
        <v>4662</v>
      </c>
      <c r="B432" s="29" t="s">
        <v>851</v>
      </c>
      <c r="C432" s="29">
        <v>2019</v>
      </c>
      <c r="D432" s="29" t="s">
        <v>125</v>
      </c>
      <c r="E432" s="29" t="s">
        <v>852</v>
      </c>
      <c r="F432" s="29">
        <v>1.7715999999999999E-2</v>
      </c>
      <c r="G432" s="29">
        <v>17706</v>
      </c>
    </row>
    <row r="433" spans="1:7" x14ac:dyDescent="0.25">
      <c r="A433" s="29">
        <v>4130</v>
      </c>
      <c r="B433" s="29">
        <v>29403010</v>
      </c>
      <c r="C433" s="29">
        <v>2018</v>
      </c>
      <c r="D433" s="29" t="s">
        <v>129</v>
      </c>
      <c r="E433" s="29" t="s">
        <v>853</v>
      </c>
      <c r="F433" s="29">
        <v>1.7786E-2</v>
      </c>
      <c r="G433" s="29">
        <v>62076</v>
      </c>
    </row>
    <row r="434" spans="1:7" x14ac:dyDescent="0.25">
      <c r="A434" s="29">
        <v>4110</v>
      </c>
      <c r="B434" s="29">
        <v>29403010</v>
      </c>
      <c r="C434" s="29">
        <v>2018</v>
      </c>
      <c r="D434" s="29" t="s">
        <v>128</v>
      </c>
      <c r="E434" s="29" t="s">
        <v>602</v>
      </c>
      <c r="F434" s="29">
        <v>1.7804E-2</v>
      </c>
      <c r="G434" s="29">
        <v>143658</v>
      </c>
    </row>
    <row r="435" spans="1:7" x14ac:dyDescent="0.25">
      <c r="A435" s="29">
        <v>3247</v>
      </c>
      <c r="B435" s="29">
        <v>31427789</v>
      </c>
      <c r="C435" s="29">
        <v>2019</v>
      </c>
      <c r="D435" s="29" t="s">
        <v>120</v>
      </c>
      <c r="E435" s="29" t="s">
        <v>347</v>
      </c>
      <c r="F435" s="29">
        <v>1.8001E-2</v>
      </c>
      <c r="G435" s="29">
        <v>385728</v>
      </c>
    </row>
    <row r="436" spans="1:7" x14ac:dyDescent="0.25">
      <c r="A436" s="29">
        <v>3586</v>
      </c>
      <c r="B436" s="29">
        <v>31427789</v>
      </c>
      <c r="C436" s="29">
        <v>2019</v>
      </c>
      <c r="D436" s="29" t="s">
        <v>246</v>
      </c>
      <c r="E436" s="29" t="s">
        <v>854</v>
      </c>
      <c r="F436" s="29">
        <v>1.8016000000000001E-2</v>
      </c>
      <c r="G436" s="29">
        <v>384450</v>
      </c>
    </row>
    <row r="437" spans="1:7" x14ac:dyDescent="0.25">
      <c r="A437" s="29">
        <v>3416</v>
      </c>
      <c r="B437" s="29">
        <v>31427789</v>
      </c>
      <c r="C437" s="29">
        <v>2019</v>
      </c>
      <c r="D437" s="29" t="s">
        <v>113</v>
      </c>
      <c r="E437" s="29" t="s">
        <v>344</v>
      </c>
      <c r="F437" s="29">
        <v>1.8238999999999998E-2</v>
      </c>
      <c r="G437" s="29">
        <v>93296</v>
      </c>
    </row>
    <row r="438" spans="1:7" x14ac:dyDescent="0.25">
      <c r="A438" s="29">
        <v>3665</v>
      </c>
      <c r="B438" s="29">
        <v>31427789</v>
      </c>
      <c r="C438" s="29">
        <v>2019</v>
      </c>
      <c r="D438" s="29" t="s">
        <v>130</v>
      </c>
      <c r="E438" s="29" t="s">
        <v>855</v>
      </c>
      <c r="F438" s="29">
        <v>1.8346000000000001E-2</v>
      </c>
      <c r="G438" s="29">
        <v>300791</v>
      </c>
    </row>
    <row r="439" spans="1:7" x14ac:dyDescent="0.25">
      <c r="A439" s="29">
        <v>3765</v>
      </c>
      <c r="B439" s="29">
        <v>31427789</v>
      </c>
      <c r="C439" s="29">
        <v>2019</v>
      </c>
      <c r="D439" s="29" t="s">
        <v>113</v>
      </c>
      <c r="E439" s="29" t="s">
        <v>856</v>
      </c>
      <c r="F439" s="29">
        <v>1.8475999999999999E-2</v>
      </c>
      <c r="G439" s="29">
        <v>126179</v>
      </c>
    </row>
    <row r="440" spans="1:7" x14ac:dyDescent="0.25">
      <c r="A440" s="29">
        <v>4644</v>
      </c>
      <c r="B440" s="29">
        <v>31676860</v>
      </c>
      <c r="C440" s="29">
        <v>2019</v>
      </c>
      <c r="D440" s="29" t="s">
        <v>125</v>
      </c>
      <c r="E440" s="29" t="s">
        <v>779</v>
      </c>
      <c r="F440" s="29">
        <v>1.8619E-2</v>
      </c>
      <c r="G440" s="29">
        <v>21821</v>
      </c>
    </row>
    <row r="441" spans="1:7" x14ac:dyDescent="0.25">
      <c r="A441" s="29">
        <v>43</v>
      </c>
      <c r="B441" s="29">
        <v>27818178</v>
      </c>
      <c r="C441" s="29">
        <v>2016</v>
      </c>
      <c r="D441" s="29" t="s">
        <v>114</v>
      </c>
      <c r="E441" s="29" t="s">
        <v>857</v>
      </c>
      <c r="F441" s="29">
        <v>1.8644000000000001E-2</v>
      </c>
      <c r="G441" s="29">
        <v>112151</v>
      </c>
    </row>
    <row r="442" spans="1:7" x14ac:dyDescent="0.25">
      <c r="A442" s="29">
        <v>4077</v>
      </c>
      <c r="B442" s="29">
        <v>30239722</v>
      </c>
      <c r="C442" s="29">
        <v>2018</v>
      </c>
      <c r="D442" s="29" t="s">
        <v>128</v>
      </c>
      <c r="E442" s="29" t="s">
        <v>858</v>
      </c>
      <c r="F442" s="29">
        <v>1.9002999999999999E-2</v>
      </c>
      <c r="G442" s="29">
        <v>697734</v>
      </c>
    </row>
    <row r="443" spans="1:7" x14ac:dyDescent="0.25">
      <c r="A443" s="29">
        <v>4651</v>
      </c>
      <c r="B443" s="29" t="s">
        <v>859</v>
      </c>
      <c r="C443" s="29">
        <v>2019</v>
      </c>
      <c r="D443" s="29" t="s">
        <v>125</v>
      </c>
      <c r="E443" s="29" t="s">
        <v>860</v>
      </c>
      <c r="F443" s="29">
        <v>1.9029999999999998E-2</v>
      </c>
      <c r="G443" s="29">
        <v>17706</v>
      </c>
    </row>
    <row r="444" spans="1:7" x14ac:dyDescent="0.25">
      <c r="A444" s="29">
        <v>2700</v>
      </c>
      <c r="B444" s="29">
        <v>28240269</v>
      </c>
      <c r="C444" s="29">
        <v>2017</v>
      </c>
      <c r="D444" s="29" t="s">
        <v>598</v>
      </c>
      <c r="E444" s="29" t="s">
        <v>861</v>
      </c>
      <c r="F444" s="29">
        <v>1.9231000000000002E-2</v>
      </c>
      <c r="G444" s="29">
        <v>1000</v>
      </c>
    </row>
    <row r="445" spans="1:7" x14ac:dyDescent="0.25">
      <c r="A445" s="29">
        <v>4755</v>
      </c>
      <c r="B445" s="29" t="s">
        <v>862</v>
      </c>
      <c r="C445" s="29">
        <v>2019</v>
      </c>
      <c r="D445" s="29" t="s">
        <v>125</v>
      </c>
      <c r="E445" s="29" t="s">
        <v>863</v>
      </c>
      <c r="F445" s="29">
        <v>1.9237000000000001E-2</v>
      </c>
      <c r="G445" s="29">
        <v>17706</v>
      </c>
    </row>
    <row r="446" spans="1:7" x14ac:dyDescent="0.25">
      <c r="A446" s="29">
        <v>4401</v>
      </c>
      <c r="B446" s="29">
        <v>29855537</v>
      </c>
      <c r="C446" s="29">
        <v>2018</v>
      </c>
      <c r="D446" s="29" t="s">
        <v>278</v>
      </c>
      <c r="E446" s="29" t="s">
        <v>864</v>
      </c>
      <c r="F446" s="29">
        <v>1.9390999999999999E-2</v>
      </c>
      <c r="G446" s="29">
        <v>11348</v>
      </c>
    </row>
    <row r="447" spans="1:7" x14ac:dyDescent="0.25">
      <c r="A447" s="29">
        <v>2035</v>
      </c>
      <c r="B447" s="29">
        <v>28171582</v>
      </c>
      <c r="C447" s="29">
        <v>2016</v>
      </c>
      <c r="D447" s="29" t="s">
        <v>126</v>
      </c>
      <c r="E447" s="29" t="s">
        <v>865</v>
      </c>
      <c r="F447" s="29">
        <v>1.9418999999999999E-2</v>
      </c>
      <c r="G447" s="29">
        <v>3584</v>
      </c>
    </row>
    <row r="448" spans="1:7" x14ac:dyDescent="0.25">
      <c r="A448" s="29">
        <v>4299</v>
      </c>
      <c r="B448" s="29">
        <v>30674883</v>
      </c>
      <c r="C448" s="29">
        <v>2019</v>
      </c>
      <c r="D448" s="29" t="s">
        <v>122</v>
      </c>
      <c r="E448" s="29" t="s">
        <v>866</v>
      </c>
      <c r="F448" s="29">
        <v>1.9497E-2</v>
      </c>
      <c r="G448" s="29">
        <v>20623</v>
      </c>
    </row>
    <row r="449" spans="1:7" x14ac:dyDescent="0.25">
      <c r="A449" s="29">
        <v>931</v>
      </c>
      <c r="B449" s="29">
        <v>27005778</v>
      </c>
      <c r="C449" s="29">
        <v>2016</v>
      </c>
      <c r="D449" s="29" t="s">
        <v>128</v>
      </c>
      <c r="E449" s="29" t="s">
        <v>867</v>
      </c>
      <c r="F449" s="29">
        <v>1.9661000000000001E-2</v>
      </c>
      <c r="G449" s="29">
        <v>22663</v>
      </c>
    </row>
    <row r="450" spans="1:7" x14ac:dyDescent="0.25">
      <c r="A450" s="29">
        <v>4707</v>
      </c>
      <c r="B450" s="29" t="s">
        <v>868</v>
      </c>
      <c r="C450" s="29">
        <v>2019</v>
      </c>
      <c r="D450" s="29" t="s">
        <v>125</v>
      </c>
      <c r="E450" s="29" t="s">
        <v>869</v>
      </c>
      <c r="F450" s="29">
        <v>1.9791E-2</v>
      </c>
      <c r="G450" s="29">
        <v>17706</v>
      </c>
    </row>
    <row r="451" spans="1:7" x14ac:dyDescent="0.25">
      <c r="A451" s="29">
        <v>4201</v>
      </c>
      <c r="B451" s="29">
        <v>31217584</v>
      </c>
      <c r="C451" s="29">
        <v>2019</v>
      </c>
      <c r="D451" s="29" t="s">
        <v>128</v>
      </c>
      <c r="E451" s="29" t="s">
        <v>242</v>
      </c>
      <c r="F451" s="29">
        <v>2.0036000000000002E-2</v>
      </c>
      <c r="G451" s="29">
        <v>49335</v>
      </c>
    </row>
    <row r="452" spans="1:7" x14ac:dyDescent="0.25">
      <c r="A452" s="29">
        <v>483</v>
      </c>
      <c r="B452" s="29">
        <v>24816252</v>
      </c>
      <c r="C452" s="29">
        <v>2014</v>
      </c>
      <c r="D452" s="29" t="s">
        <v>128</v>
      </c>
      <c r="E452" s="29" t="s">
        <v>870</v>
      </c>
      <c r="F452" s="29">
        <v>2.0192999999999999E-2</v>
      </c>
      <c r="G452" s="29">
        <v>7790</v>
      </c>
    </row>
    <row r="453" spans="1:7" x14ac:dyDescent="0.25">
      <c r="A453" s="29">
        <v>3447</v>
      </c>
      <c r="B453" s="29">
        <v>31427789</v>
      </c>
      <c r="C453" s="29">
        <v>2019</v>
      </c>
      <c r="D453" s="29" t="s">
        <v>128</v>
      </c>
      <c r="E453" s="29" t="s">
        <v>509</v>
      </c>
      <c r="F453" s="29">
        <v>2.0296999999999999E-2</v>
      </c>
      <c r="G453" s="29">
        <v>379792</v>
      </c>
    </row>
    <row r="454" spans="1:7" x14ac:dyDescent="0.25">
      <c r="A454" s="29">
        <v>2544</v>
      </c>
      <c r="B454" s="29">
        <v>28240269</v>
      </c>
      <c r="C454" s="29">
        <v>2017</v>
      </c>
      <c r="D454" s="29" t="s">
        <v>598</v>
      </c>
      <c r="E454" s="29" t="s">
        <v>871</v>
      </c>
      <c r="F454" s="29">
        <v>2.0478E-2</v>
      </c>
      <c r="G454" s="29">
        <v>1000</v>
      </c>
    </row>
    <row r="455" spans="1:7" x14ac:dyDescent="0.25">
      <c r="A455" s="29">
        <v>3325</v>
      </c>
      <c r="B455" s="29">
        <v>31427789</v>
      </c>
      <c r="C455" s="29">
        <v>2019</v>
      </c>
      <c r="D455" s="29" t="s">
        <v>278</v>
      </c>
      <c r="E455" s="29" t="s">
        <v>872</v>
      </c>
      <c r="F455" s="29">
        <v>2.0681999999999999E-2</v>
      </c>
      <c r="G455" s="29">
        <v>164394</v>
      </c>
    </row>
    <row r="456" spans="1:7" x14ac:dyDescent="0.25">
      <c r="A456" s="29">
        <v>501</v>
      </c>
      <c r="B456" s="29">
        <v>24816252</v>
      </c>
      <c r="C456" s="29">
        <v>2014</v>
      </c>
      <c r="D456" s="29" t="s">
        <v>128</v>
      </c>
      <c r="E456" s="29" t="s">
        <v>873</v>
      </c>
      <c r="F456" s="29">
        <v>2.077E-2</v>
      </c>
      <c r="G456" s="29">
        <v>7300</v>
      </c>
    </row>
    <row r="457" spans="1:7" x14ac:dyDescent="0.25">
      <c r="A457" s="29">
        <v>339</v>
      </c>
      <c r="B457" s="29">
        <v>25772697</v>
      </c>
      <c r="C457" s="29">
        <v>2015</v>
      </c>
      <c r="D457" s="29" t="s">
        <v>129</v>
      </c>
      <c r="E457" s="29" t="s">
        <v>874</v>
      </c>
      <c r="F457" s="29">
        <v>2.1076999999999999E-2</v>
      </c>
      <c r="G457" s="29">
        <v>669</v>
      </c>
    </row>
    <row r="458" spans="1:7" x14ac:dyDescent="0.25">
      <c r="A458" s="29">
        <v>3644</v>
      </c>
      <c r="B458" s="29">
        <v>31427789</v>
      </c>
      <c r="C458" s="29">
        <v>2019</v>
      </c>
      <c r="D458" s="29" t="s">
        <v>114</v>
      </c>
      <c r="E458" s="29" t="s">
        <v>875</v>
      </c>
      <c r="F458" s="29">
        <v>2.1085E-2</v>
      </c>
      <c r="G458" s="29">
        <v>367939</v>
      </c>
    </row>
    <row r="459" spans="1:7" x14ac:dyDescent="0.25">
      <c r="A459" s="29">
        <v>4124</v>
      </c>
      <c r="B459" s="29">
        <v>29403010</v>
      </c>
      <c r="C459" s="29">
        <v>2018</v>
      </c>
      <c r="D459" s="29" t="s">
        <v>128</v>
      </c>
      <c r="E459" s="29" t="s">
        <v>876</v>
      </c>
      <c r="F459" s="29">
        <v>2.1145000000000001E-2</v>
      </c>
      <c r="G459" s="29">
        <v>58110</v>
      </c>
    </row>
    <row r="460" spans="1:7" x14ac:dyDescent="0.25">
      <c r="A460" s="29">
        <v>163</v>
      </c>
      <c r="B460" s="29">
        <v>25673412</v>
      </c>
      <c r="C460" s="29">
        <v>2015</v>
      </c>
      <c r="D460" s="29" t="s">
        <v>128</v>
      </c>
      <c r="E460" s="29" t="s">
        <v>877</v>
      </c>
      <c r="F460" s="29">
        <v>2.1349E-2</v>
      </c>
      <c r="G460" s="29">
        <v>93965</v>
      </c>
    </row>
    <row r="461" spans="1:7" x14ac:dyDescent="0.25">
      <c r="A461" s="29">
        <v>482</v>
      </c>
      <c r="B461" s="29">
        <v>24816252</v>
      </c>
      <c r="C461" s="29">
        <v>2014</v>
      </c>
      <c r="D461" s="29" t="s">
        <v>128</v>
      </c>
      <c r="E461" s="29" t="s">
        <v>878</v>
      </c>
      <c r="F461" s="29">
        <v>2.1418E-2</v>
      </c>
      <c r="G461" s="29">
        <v>5170</v>
      </c>
    </row>
    <row r="462" spans="1:7" x14ac:dyDescent="0.25">
      <c r="A462" s="29">
        <v>2580</v>
      </c>
      <c r="B462" s="29">
        <v>28240269</v>
      </c>
      <c r="C462" s="29">
        <v>2017</v>
      </c>
      <c r="D462" s="29" t="s">
        <v>598</v>
      </c>
      <c r="E462" s="29" t="s">
        <v>879</v>
      </c>
      <c r="F462" s="29">
        <v>2.1557E-2</v>
      </c>
      <c r="G462" s="29">
        <v>1000</v>
      </c>
    </row>
    <row r="463" spans="1:7" x14ac:dyDescent="0.25">
      <c r="A463" s="29">
        <v>4302</v>
      </c>
      <c r="B463" s="29">
        <v>30664634</v>
      </c>
      <c r="C463" s="29">
        <v>2019</v>
      </c>
      <c r="D463" s="29" t="s">
        <v>128</v>
      </c>
      <c r="E463" s="29" t="s">
        <v>241</v>
      </c>
      <c r="F463" s="29">
        <v>2.1641000000000001E-2</v>
      </c>
      <c r="G463" s="29">
        <v>195068</v>
      </c>
    </row>
    <row r="464" spans="1:7" x14ac:dyDescent="0.25">
      <c r="A464" s="29">
        <v>3672</v>
      </c>
      <c r="B464" s="29">
        <v>31427789</v>
      </c>
      <c r="C464" s="29">
        <v>2019</v>
      </c>
      <c r="D464" s="29" t="s">
        <v>119</v>
      </c>
      <c r="E464" s="29" t="s">
        <v>880</v>
      </c>
      <c r="F464" s="29">
        <v>2.1846000000000001E-2</v>
      </c>
      <c r="G464" s="29">
        <v>300791</v>
      </c>
    </row>
    <row r="465" spans="1:7" x14ac:dyDescent="0.25">
      <c r="A465" s="29">
        <v>3547</v>
      </c>
      <c r="B465" s="29">
        <v>31427789</v>
      </c>
      <c r="C465" s="29">
        <v>2019</v>
      </c>
      <c r="D465" s="29" t="s">
        <v>117</v>
      </c>
      <c r="E465" s="29" t="s">
        <v>881</v>
      </c>
      <c r="F465" s="29">
        <v>2.1981000000000001E-2</v>
      </c>
      <c r="G465" s="29">
        <v>385026</v>
      </c>
    </row>
    <row r="466" spans="1:7" x14ac:dyDescent="0.25">
      <c r="A466" s="29">
        <v>1864</v>
      </c>
      <c r="B466" s="29">
        <v>17903296</v>
      </c>
      <c r="C466" s="29">
        <v>2007</v>
      </c>
      <c r="D466" s="29" t="s">
        <v>148</v>
      </c>
      <c r="E466" s="29" t="s">
        <v>882</v>
      </c>
      <c r="F466" s="29">
        <v>2.2126E-2</v>
      </c>
      <c r="G466" s="29">
        <v>476</v>
      </c>
    </row>
    <row r="467" spans="1:7" x14ac:dyDescent="0.25">
      <c r="A467" s="29">
        <v>4602</v>
      </c>
      <c r="B467" s="29">
        <v>31676860</v>
      </c>
      <c r="C467" s="29">
        <v>2019</v>
      </c>
      <c r="D467" s="29" t="s">
        <v>125</v>
      </c>
      <c r="E467" s="29" t="s">
        <v>806</v>
      </c>
      <c r="F467" s="29">
        <v>2.2225000000000002E-2</v>
      </c>
      <c r="G467" s="29">
        <v>21821</v>
      </c>
    </row>
    <row r="468" spans="1:7" x14ac:dyDescent="0.25">
      <c r="A468" s="29">
        <v>1795</v>
      </c>
      <c r="B468" s="29">
        <v>17903306</v>
      </c>
      <c r="C468" s="29">
        <v>2007</v>
      </c>
      <c r="D468" s="29" t="s">
        <v>118</v>
      </c>
      <c r="E468" s="29" t="s">
        <v>883</v>
      </c>
      <c r="F468" s="29">
        <v>2.2235000000000001E-2</v>
      </c>
      <c r="G468" s="29">
        <v>1950</v>
      </c>
    </row>
    <row r="469" spans="1:7" x14ac:dyDescent="0.25">
      <c r="A469" s="29">
        <v>3357</v>
      </c>
      <c r="B469" s="29">
        <v>31427789</v>
      </c>
      <c r="C469" s="29">
        <v>2019</v>
      </c>
      <c r="D469" s="29" t="s">
        <v>113</v>
      </c>
      <c r="E469" s="29" t="s">
        <v>884</v>
      </c>
      <c r="F469" s="29">
        <v>2.2405000000000001E-2</v>
      </c>
      <c r="G469" s="29">
        <v>93128</v>
      </c>
    </row>
    <row r="470" spans="1:7" x14ac:dyDescent="0.25">
      <c r="A470" s="29">
        <v>164</v>
      </c>
      <c r="B470" s="29">
        <v>25673412</v>
      </c>
      <c r="C470" s="29">
        <v>2015</v>
      </c>
      <c r="D470" s="29" t="s">
        <v>128</v>
      </c>
      <c r="E470" s="29" t="s">
        <v>877</v>
      </c>
      <c r="F470" s="29">
        <v>2.2648999999999999E-2</v>
      </c>
      <c r="G470" s="29">
        <v>99563</v>
      </c>
    </row>
    <row r="471" spans="1:7" x14ac:dyDescent="0.25">
      <c r="A471" s="29">
        <v>3352</v>
      </c>
      <c r="B471" s="29">
        <v>31427789</v>
      </c>
      <c r="C471" s="29">
        <v>2019</v>
      </c>
      <c r="D471" s="29" t="s">
        <v>113</v>
      </c>
      <c r="E471" s="29" t="s">
        <v>885</v>
      </c>
      <c r="F471" s="29">
        <v>2.2787999999999999E-2</v>
      </c>
      <c r="G471" s="29">
        <v>94891</v>
      </c>
    </row>
    <row r="472" spans="1:7" x14ac:dyDescent="0.25">
      <c r="A472" s="29">
        <v>4753</v>
      </c>
      <c r="B472" s="29" t="s">
        <v>886</v>
      </c>
      <c r="C472" s="29">
        <v>2019</v>
      </c>
      <c r="D472" s="29" t="s">
        <v>125</v>
      </c>
      <c r="E472" s="29" t="s">
        <v>887</v>
      </c>
      <c r="F472" s="29">
        <v>2.3019999999999999E-2</v>
      </c>
      <c r="G472" s="29">
        <v>17706</v>
      </c>
    </row>
    <row r="473" spans="1:7" x14ac:dyDescent="0.25">
      <c r="A473" s="29">
        <v>1444</v>
      </c>
      <c r="B473" s="29">
        <v>17903299</v>
      </c>
      <c r="C473" s="29">
        <v>2007</v>
      </c>
      <c r="D473" s="29" t="s">
        <v>128</v>
      </c>
      <c r="E473" s="29" t="s">
        <v>888</v>
      </c>
      <c r="F473" s="29">
        <v>2.3132E-2</v>
      </c>
      <c r="G473" s="29">
        <v>1056</v>
      </c>
    </row>
    <row r="474" spans="1:7" x14ac:dyDescent="0.25">
      <c r="A474" s="29">
        <v>1920</v>
      </c>
      <c r="B474" s="29">
        <v>17903297</v>
      </c>
      <c r="C474" s="29">
        <v>2007</v>
      </c>
      <c r="D474" s="29" t="s">
        <v>125</v>
      </c>
      <c r="E474" s="29" t="s">
        <v>889</v>
      </c>
      <c r="F474" s="29">
        <v>2.3380000000000001E-2</v>
      </c>
      <c r="G474" s="29">
        <v>705</v>
      </c>
    </row>
    <row r="475" spans="1:7" x14ac:dyDescent="0.25">
      <c r="A475" s="29">
        <v>4176</v>
      </c>
      <c r="B475" s="29">
        <v>30718926</v>
      </c>
      <c r="C475" s="29">
        <v>2019</v>
      </c>
      <c r="D475" s="29" t="s">
        <v>132</v>
      </c>
      <c r="E475" s="29" t="s">
        <v>890</v>
      </c>
      <c r="F475" s="29">
        <v>2.3507E-2</v>
      </c>
      <c r="G475" s="29">
        <v>191764</v>
      </c>
    </row>
    <row r="476" spans="1:7" x14ac:dyDescent="0.25">
      <c r="A476" s="29">
        <v>3340</v>
      </c>
      <c r="B476" s="29">
        <v>31427789</v>
      </c>
      <c r="C476" s="29">
        <v>2019</v>
      </c>
      <c r="D476" s="29" t="s">
        <v>278</v>
      </c>
      <c r="E476" s="29" t="s">
        <v>891</v>
      </c>
      <c r="F476" s="29">
        <v>2.3706000000000001E-2</v>
      </c>
      <c r="G476" s="29">
        <v>175519</v>
      </c>
    </row>
    <row r="477" spans="1:7" x14ac:dyDescent="0.25">
      <c r="A477" s="29">
        <v>4150</v>
      </c>
      <c r="B477" s="29">
        <v>29403010</v>
      </c>
      <c r="C477" s="29">
        <v>2018</v>
      </c>
      <c r="D477" s="29" t="s">
        <v>118</v>
      </c>
      <c r="E477" s="29" t="s">
        <v>892</v>
      </c>
      <c r="F477" s="29">
        <v>2.3719E-2</v>
      </c>
      <c r="G477" s="29">
        <v>19076</v>
      </c>
    </row>
    <row r="478" spans="1:7" x14ac:dyDescent="0.25">
      <c r="A478" s="29">
        <v>4307</v>
      </c>
      <c r="B478" s="29">
        <v>30664745</v>
      </c>
      <c r="C478" s="29">
        <v>2019</v>
      </c>
      <c r="D478" s="29" t="s">
        <v>148</v>
      </c>
      <c r="E478" s="29" t="s">
        <v>478</v>
      </c>
      <c r="F478" s="29">
        <v>2.4237999999999999E-2</v>
      </c>
      <c r="G478" s="29">
        <v>455221</v>
      </c>
    </row>
    <row r="479" spans="1:7" x14ac:dyDescent="0.25">
      <c r="A479" s="29">
        <v>3211</v>
      </c>
      <c r="B479" s="29">
        <v>31427789</v>
      </c>
      <c r="C479" s="29">
        <v>2019</v>
      </c>
      <c r="D479" s="29" t="s">
        <v>246</v>
      </c>
      <c r="E479" s="29" t="s">
        <v>893</v>
      </c>
      <c r="F479" s="29">
        <v>2.4281E-2</v>
      </c>
      <c r="G479" s="29">
        <v>382731</v>
      </c>
    </row>
    <row r="480" spans="1:7" x14ac:dyDescent="0.25">
      <c r="A480" s="29">
        <v>4736</v>
      </c>
      <c r="B480" s="29" t="s">
        <v>894</v>
      </c>
      <c r="C480" s="29">
        <v>2019</v>
      </c>
      <c r="D480" s="29" t="s">
        <v>125</v>
      </c>
      <c r="E480" s="29" t="s">
        <v>895</v>
      </c>
      <c r="F480" s="29">
        <v>2.4573000000000001E-2</v>
      </c>
      <c r="G480" s="29">
        <v>17706</v>
      </c>
    </row>
    <row r="481" spans="1:7" x14ac:dyDescent="0.25">
      <c r="A481" s="29">
        <v>4625</v>
      </c>
      <c r="B481" s="29">
        <v>31676860</v>
      </c>
      <c r="C481" s="29">
        <v>2019</v>
      </c>
      <c r="D481" s="29" t="s">
        <v>125</v>
      </c>
      <c r="E481" s="29" t="s">
        <v>896</v>
      </c>
      <c r="F481" s="29">
        <v>2.4575E-2</v>
      </c>
      <c r="G481" s="29">
        <v>21821</v>
      </c>
    </row>
    <row r="482" spans="1:7" x14ac:dyDescent="0.25">
      <c r="A482" s="29">
        <v>686</v>
      </c>
      <c r="B482" s="29">
        <v>24816252</v>
      </c>
      <c r="C482" s="29">
        <v>2014</v>
      </c>
      <c r="D482" s="29" t="s">
        <v>128</v>
      </c>
      <c r="E482" s="29" t="s">
        <v>897</v>
      </c>
      <c r="F482" s="29">
        <v>2.4648E-2</v>
      </c>
      <c r="G482" s="29">
        <v>7792</v>
      </c>
    </row>
    <row r="483" spans="1:7" x14ac:dyDescent="0.25">
      <c r="A483" s="29">
        <v>3528</v>
      </c>
      <c r="B483" s="29">
        <v>31427789</v>
      </c>
      <c r="C483" s="29">
        <v>2019</v>
      </c>
      <c r="D483" s="29" t="s">
        <v>120</v>
      </c>
      <c r="E483" s="29" t="s">
        <v>386</v>
      </c>
      <c r="F483" s="29">
        <v>2.4695000000000002E-2</v>
      </c>
      <c r="G483" s="29">
        <v>384986</v>
      </c>
    </row>
    <row r="484" spans="1:7" x14ac:dyDescent="0.25">
      <c r="A484" s="29">
        <v>3989</v>
      </c>
      <c r="B484" s="29">
        <v>29497042</v>
      </c>
      <c r="C484" s="29">
        <v>2018</v>
      </c>
      <c r="D484" s="29" t="s">
        <v>118</v>
      </c>
      <c r="E484" s="29" t="s">
        <v>898</v>
      </c>
      <c r="F484" s="29">
        <v>2.4806999999999999E-2</v>
      </c>
      <c r="G484" s="29">
        <v>58818</v>
      </c>
    </row>
    <row r="485" spans="1:7" x14ac:dyDescent="0.25">
      <c r="A485" s="29">
        <v>3582</v>
      </c>
      <c r="B485" s="29">
        <v>31427789</v>
      </c>
      <c r="C485" s="29">
        <v>2019</v>
      </c>
      <c r="D485" s="29" t="s">
        <v>246</v>
      </c>
      <c r="E485" s="29" t="s">
        <v>899</v>
      </c>
      <c r="F485" s="29">
        <v>2.4847999999999999E-2</v>
      </c>
      <c r="G485" s="29">
        <v>384551</v>
      </c>
    </row>
    <row r="486" spans="1:7" x14ac:dyDescent="0.25">
      <c r="A486" s="29">
        <v>2173</v>
      </c>
      <c r="B486" s="29">
        <v>28240269</v>
      </c>
      <c r="C486" s="29">
        <v>2017</v>
      </c>
      <c r="D486" s="29" t="s">
        <v>598</v>
      </c>
      <c r="E486" s="29" t="s">
        <v>900</v>
      </c>
      <c r="F486" s="29">
        <v>2.4969000000000002E-2</v>
      </c>
      <c r="G486" s="29">
        <v>1000</v>
      </c>
    </row>
    <row r="487" spans="1:7" x14ac:dyDescent="0.25">
      <c r="A487" s="29">
        <v>3362</v>
      </c>
      <c r="B487" s="29">
        <v>31427789</v>
      </c>
      <c r="C487" s="29">
        <v>2019</v>
      </c>
      <c r="D487" s="29" t="s">
        <v>380</v>
      </c>
      <c r="E487" s="29" t="s">
        <v>901</v>
      </c>
      <c r="F487" s="29">
        <v>2.52E-2</v>
      </c>
      <c r="G487" s="29">
        <v>227076</v>
      </c>
    </row>
    <row r="488" spans="1:7" x14ac:dyDescent="0.25">
      <c r="A488" s="29">
        <v>4415</v>
      </c>
      <c r="B488" s="29">
        <v>30053915</v>
      </c>
      <c r="C488" s="29">
        <v>2018</v>
      </c>
      <c r="D488" s="29" t="s">
        <v>129</v>
      </c>
      <c r="E488" s="29" t="s">
        <v>902</v>
      </c>
      <c r="F488" s="29">
        <v>2.5485000000000001E-2</v>
      </c>
      <c r="G488" s="29">
        <v>1000</v>
      </c>
    </row>
    <row r="489" spans="1:7" x14ac:dyDescent="0.25">
      <c r="A489" s="29">
        <v>4136</v>
      </c>
      <c r="B489" s="29">
        <v>29403010</v>
      </c>
      <c r="C489" s="29">
        <v>2018</v>
      </c>
      <c r="D489" s="29" t="s">
        <v>124</v>
      </c>
      <c r="E489" s="29" t="s">
        <v>903</v>
      </c>
      <c r="F489" s="29">
        <v>2.5527999999999999E-2</v>
      </c>
      <c r="G489" s="29">
        <v>108769</v>
      </c>
    </row>
    <row r="490" spans="1:7" x14ac:dyDescent="0.25">
      <c r="A490" s="29">
        <v>1138</v>
      </c>
      <c r="B490" s="29">
        <v>27015805</v>
      </c>
      <c r="C490" s="29">
        <v>2016</v>
      </c>
      <c r="D490" s="29" t="s">
        <v>380</v>
      </c>
      <c r="E490" s="29" t="s">
        <v>901</v>
      </c>
      <c r="F490" s="29">
        <v>2.5576000000000002E-2</v>
      </c>
      <c r="G490" s="29">
        <v>75244</v>
      </c>
    </row>
    <row r="491" spans="1:7" x14ac:dyDescent="0.25">
      <c r="A491" s="29">
        <v>2626</v>
      </c>
      <c r="B491" s="29">
        <v>28240269</v>
      </c>
      <c r="C491" s="29">
        <v>2017</v>
      </c>
      <c r="D491" s="29" t="s">
        <v>598</v>
      </c>
      <c r="E491" s="29" t="s">
        <v>904</v>
      </c>
      <c r="F491" s="29">
        <v>2.5585E-2</v>
      </c>
      <c r="G491" s="29">
        <v>1000</v>
      </c>
    </row>
    <row r="492" spans="1:7" x14ac:dyDescent="0.25">
      <c r="A492" s="29">
        <v>3360</v>
      </c>
      <c r="B492" s="29">
        <v>31427789</v>
      </c>
      <c r="C492" s="29">
        <v>2019</v>
      </c>
      <c r="D492" s="29" t="s">
        <v>114</v>
      </c>
      <c r="E492" s="29" t="s">
        <v>450</v>
      </c>
      <c r="F492" s="29">
        <v>2.5914E-2</v>
      </c>
      <c r="G492" s="29">
        <v>235220</v>
      </c>
    </row>
    <row r="493" spans="1:7" x14ac:dyDescent="0.25">
      <c r="A493" s="29">
        <v>824</v>
      </c>
      <c r="B493" s="29">
        <v>24816252</v>
      </c>
      <c r="C493" s="29">
        <v>2014</v>
      </c>
      <c r="D493" s="29" t="s">
        <v>128</v>
      </c>
      <c r="E493" s="29" t="s">
        <v>905</v>
      </c>
      <c r="F493" s="29">
        <v>2.6206E-2</v>
      </c>
      <c r="G493" s="29">
        <v>3085</v>
      </c>
    </row>
    <row r="494" spans="1:7" x14ac:dyDescent="0.25">
      <c r="A494" s="29">
        <v>1902</v>
      </c>
      <c r="B494" s="29">
        <v>17903297</v>
      </c>
      <c r="C494" s="29">
        <v>2007</v>
      </c>
      <c r="D494" s="29" t="s">
        <v>125</v>
      </c>
      <c r="E494" s="29" t="s">
        <v>906</v>
      </c>
      <c r="F494" s="29">
        <v>2.6241E-2</v>
      </c>
      <c r="G494" s="29">
        <v>705</v>
      </c>
    </row>
    <row r="495" spans="1:7" x14ac:dyDescent="0.25">
      <c r="A495" s="29">
        <v>2527</v>
      </c>
      <c r="B495" s="29">
        <v>28240269</v>
      </c>
      <c r="C495" s="29">
        <v>2017</v>
      </c>
      <c r="D495" s="29" t="s">
        <v>598</v>
      </c>
      <c r="E495" s="29" t="s">
        <v>907</v>
      </c>
      <c r="F495" s="29">
        <v>2.6290000000000001E-2</v>
      </c>
      <c r="G495" s="29">
        <v>1000</v>
      </c>
    </row>
    <row r="496" spans="1:7" x14ac:dyDescent="0.25">
      <c r="A496" s="29">
        <v>3792</v>
      </c>
      <c r="B496" s="29">
        <v>30804565</v>
      </c>
      <c r="C496" s="29">
        <v>2019</v>
      </c>
      <c r="D496" s="29" t="s">
        <v>113</v>
      </c>
      <c r="E496" s="29" t="s">
        <v>908</v>
      </c>
      <c r="F496" s="29">
        <v>2.6373000000000001E-2</v>
      </c>
      <c r="G496" s="29">
        <v>386577</v>
      </c>
    </row>
    <row r="497" spans="1:7" x14ac:dyDescent="0.25">
      <c r="A497" s="29">
        <v>3599</v>
      </c>
      <c r="B497" s="29">
        <v>31427789</v>
      </c>
      <c r="C497" s="29">
        <v>2019</v>
      </c>
      <c r="D497" s="29" t="s">
        <v>115</v>
      </c>
      <c r="E497" s="29" t="s">
        <v>909</v>
      </c>
      <c r="F497" s="29">
        <v>2.6638999999999999E-2</v>
      </c>
      <c r="G497" s="29">
        <v>289307</v>
      </c>
    </row>
    <row r="498" spans="1:7" x14ac:dyDescent="0.25">
      <c r="A498" s="29">
        <v>3514</v>
      </c>
      <c r="B498" s="29">
        <v>31427789</v>
      </c>
      <c r="C498" s="29">
        <v>2019</v>
      </c>
      <c r="D498" s="29" t="s">
        <v>246</v>
      </c>
      <c r="E498" s="29" t="s">
        <v>443</v>
      </c>
      <c r="F498" s="29">
        <v>2.6648000000000002E-2</v>
      </c>
      <c r="G498" s="29">
        <v>385289</v>
      </c>
    </row>
    <row r="499" spans="1:7" x14ac:dyDescent="0.25">
      <c r="A499" s="29">
        <v>3386</v>
      </c>
      <c r="B499" s="29">
        <v>31427789</v>
      </c>
      <c r="C499" s="29">
        <v>2019</v>
      </c>
      <c r="D499" s="29" t="s">
        <v>246</v>
      </c>
      <c r="E499" s="29" t="s">
        <v>910</v>
      </c>
      <c r="F499" s="29">
        <v>2.6727999999999998E-2</v>
      </c>
      <c r="G499" s="29">
        <v>128621</v>
      </c>
    </row>
    <row r="500" spans="1:7" x14ac:dyDescent="0.25">
      <c r="A500" s="29">
        <v>4223</v>
      </c>
      <c r="B500" s="29">
        <v>31015401</v>
      </c>
      <c r="C500" s="29">
        <v>2019</v>
      </c>
      <c r="D500" s="29" t="s">
        <v>236</v>
      </c>
      <c r="E500" s="29" t="s">
        <v>466</v>
      </c>
      <c r="F500" s="29">
        <v>2.7359000000000001E-2</v>
      </c>
      <c r="G500" s="29">
        <v>204378</v>
      </c>
    </row>
    <row r="501" spans="1:7" x14ac:dyDescent="0.25">
      <c r="A501" s="29">
        <v>2327</v>
      </c>
      <c r="B501" s="29">
        <v>28240269</v>
      </c>
      <c r="C501" s="29">
        <v>2017</v>
      </c>
      <c r="D501" s="29" t="s">
        <v>598</v>
      </c>
      <c r="E501" s="29" t="s">
        <v>911</v>
      </c>
      <c r="F501" s="29">
        <v>2.7418000000000001E-2</v>
      </c>
      <c r="G501" s="29">
        <v>1000</v>
      </c>
    </row>
    <row r="502" spans="1:7" x14ac:dyDescent="0.25">
      <c r="A502" s="29">
        <v>2795</v>
      </c>
      <c r="B502" s="29">
        <v>28240269</v>
      </c>
      <c r="C502" s="29">
        <v>2017</v>
      </c>
      <c r="D502" s="29" t="s">
        <v>598</v>
      </c>
      <c r="E502" s="29" t="s">
        <v>912</v>
      </c>
      <c r="F502" s="29">
        <v>2.7472E-2</v>
      </c>
      <c r="G502" s="29">
        <v>1000</v>
      </c>
    </row>
    <row r="503" spans="1:7" x14ac:dyDescent="0.25">
      <c r="A503" s="29">
        <v>479</v>
      </c>
      <c r="B503" s="29">
        <v>24816252</v>
      </c>
      <c r="C503" s="29">
        <v>2014</v>
      </c>
      <c r="D503" s="29" t="s">
        <v>128</v>
      </c>
      <c r="E503" s="29" t="s">
        <v>913</v>
      </c>
      <c r="F503" s="29">
        <v>2.7477000000000001E-2</v>
      </c>
      <c r="G503" s="29">
        <v>7660</v>
      </c>
    </row>
    <row r="504" spans="1:7" x14ac:dyDescent="0.25">
      <c r="A504" s="29">
        <v>3798</v>
      </c>
      <c r="B504" s="29">
        <v>29942085</v>
      </c>
      <c r="C504" s="29">
        <v>2018</v>
      </c>
      <c r="D504" s="29" t="s">
        <v>113</v>
      </c>
      <c r="E504" s="29" t="s">
        <v>323</v>
      </c>
      <c r="F504" s="29">
        <v>2.7917999999999998E-2</v>
      </c>
      <c r="G504" s="29">
        <v>348219</v>
      </c>
    </row>
    <row r="505" spans="1:7" x14ac:dyDescent="0.25">
      <c r="A505" s="29">
        <v>4320</v>
      </c>
      <c r="B505" s="29">
        <v>30643256</v>
      </c>
      <c r="C505" s="29">
        <v>2019</v>
      </c>
      <c r="D505" s="29" t="s">
        <v>246</v>
      </c>
      <c r="E505" s="29" t="s">
        <v>914</v>
      </c>
      <c r="F505" s="29">
        <v>2.8264999999999998E-2</v>
      </c>
      <c r="G505" s="29">
        <v>410603</v>
      </c>
    </row>
    <row r="506" spans="1:7" x14ac:dyDescent="0.25">
      <c r="A506" s="29">
        <v>61</v>
      </c>
      <c r="B506" s="29">
        <v>25231870</v>
      </c>
      <c r="C506" s="29">
        <v>2014</v>
      </c>
      <c r="D506" s="29" t="s">
        <v>278</v>
      </c>
      <c r="E506" s="29" t="s">
        <v>555</v>
      </c>
      <c r="F506" s="29">
        <v>2.8507999999999999E-2</v>
      </c>
      <c r="G506" s="29">
        <v>132989</v>
      </c>
    </row>
    <row r="507" spans="1:7" x14ac:dyDescent="0.25">
      <c r="A507" s="29">
        <v>4720</v>
      </c>
      <c r="B507" s="29" t="s">
        <v>915</v>
      </c>
      <c r="C507" s="29">
        <v>2019</v>
      </c>
      <c r="D507" s="29" t="s">
        <v>125</v>
      </c>
      <c r="E507" s="29" t="s">
        <v>916</v>
      </c>
      <c r="F507" s="29">
        <v>2.8513E-2</v>
      </c>
      <c r="G507" s="29">
        <v>17706</v>
      </c>
    </row>
    <row r="508" spans="1:7" x14ac:dyDescent="0.25">
      <c r="A508" s="29">
        <v>3295</v>
      </c>
      <c r="B508" s="29">
        <v>31427789</v>
      </c>
      <c r="C508" s="29">
        <v>2019</v>
      </c>
      <c r="D508" s="29" t="s">
        <v>113</v>
      </c>
      <c r="E508" s="29" t="s">
        <v>373</v>
      </c>
      <c r="F508" s="29">
        <v>2.8849E-2</v>
      </c>
      <c r="G508" s="29">
        <v>376361</v>
      </c>
    </row>
    <row r="509" spans="1:7" x14ac:dyDescent="0.25">
      <c r="A509" s="29">
        <v>4554</v>
      </c>
      <c r="B509" s="29">
        <v>31676860</v>
      </c>
      <c r="C509" s="29">
        <v>2019</v>
      </c>
      <c r="D509" s="29" t="s">
        <v>125</v>
      </c>
      <c r="E509" s="29" t="s">
        <v>917</v>
      </c>
      <c r="F509" s="29">
        <v>2.8916000000000001E-2</v>
      </c>
      <c r="G509" s="29">
        <v>21821</v>
      </c>
    </row>
    <row r="510" spans="1:7" x14ac:dyDescent="0.25">
      <c r="A510" s="29">
        <v>1032</v>
      </c>
      <c r="B510" s="29">
        <v>17903296</v>
      </c>
      <c r="C510" s="29">
        <v>2007</v>
      </c>
      <c r="D510" s="29" t="s">
        <v>148</v>
      </c>
      <c r="E510" s="29" t="s">
        <v>918</v>
      </c>
      <c r="F510" s="29">
        <v>2.9193E-2</v>
      </c>
      <c r="G510" s="29">
        <v>1096</v>
      </c>
    </row>
    <row r="511" spans="1:7" x14ac:dyDescent="0.25">
      <c r="A511" s="29">
        <v>3578</v>
      </c>
      <c r="B511" s="29">
        <v>31427789</v>
      </c>
      <c r="C511" s="29">
        <v>2019</v>
      </c>
      <c r="D511" s="29" t="s">
        <v>281</v>
      </c>
      <c r="E511" s="29" t="s">
        <v>919</v>
      </c>
      <c r="F511" s="29">
        <v>2.9326000000000001E-2</v>
      </c>
      <c r="G511" s="29">
        <v>385280</v>
      </c>
    </row>
    <row r="512" spans="1:7" x14ac:dyDescent="0.25">
      <c r="A512" s="29">
        <v>4310</v>
      </c>
      <c r="B512" s="29">
        <v>30664745</v>
      </c>
      <c r="C512" s="29">
        <v>2019</v>
      </c>
      <c r="D512" s="29" t="s">
        <v>148</v>
      </c>
      <c r="E512" s="29" t="s">
        <v>514</v>
      </c>
      <c r="F512" s="29">
        <v>2.9402999999999999E-2</v>
      </c>
      <c r="G512" s="29">
        <v>403124</v>
      </c>
    </row>
    <row r="513" spans="1:7" x14ac:dyDescent="0.25">
      <c r="A513" s="29">
        <v>4692</v>
      </c>
      <c r="B513" s="29" t="s">
        <v>920</v>
      </c>
      <c r="C513" s="29">
        <v>2019</v>
      </c>
      <c r="D513" s="29" t="s">
        <v>125</v>
      </c>
      <c r="E513" s="29" t="s">
        <v>921</v>
      </c>
      <c r="F513" s="29">
        <v>2.9425E-2</v>
      </c>
      <c r="G513" s="29">
        <v>17706</v>
      </c>
    </row>
    <row r="514" spans="1:7" x14ac:dyDescent="0.25">
      <c r="A514" s="29">
        <v>3164</v>
      </c>
      <c r="B514" s="29">
        <v>28240269</v>
      </c>
      <c r="C514" s="29">
        <v>2017</v>
      </c>
      <c r="D514" s="29" t="s">
        <v>598</v>
      </c>
      <c r="E514" s="29" t="s">
        <v>922</v>
      </c>
      <c r="F514" s="29">
        <v>2.9495E-2</v>
      </c>
      <c r="G514" s="29">
        <v>1000</v>
      </c>
    </row>
    <row r="515" spans="1:7" x14ac:dyDescent="0.25">
      <c r="A515" s="29">
        <v>3475</v>
      </c>
      <c r="B515" s="29">
        <v>31427789</v>
      </c>
      <c r="C515" s="29">
        <v>2019</v>
      </c>
      <c r="D515" s="29" t="s">
        <v>246</v>
      </c>
      <c r="E515" s="29" t="s">
        <v>923</v>
      </c>
      <c r="F515" s="29">
        <v>2.9679000000000001E-2</v>
      </c>
      <c r="G515" s="29">
        <v>386168</v>
      </c>
    </row>
    <row r="516" spans="1:7" x14ac:dyDescent="0.25">
      <c r="A516" s="29">
        <v>4524</v>
      </c>
      <c r="B516" s="29">
        <v>31676860</v>
      </c>
      <c r="C516" s="29">
        <v>2019</v>
      </c>
      <c r="D516" s="29" t="s">
        <v>125</v>
      </c>
      <c r="E516" s="29" t="s">
        <v>896</v>
      </c>
      <c r="F516" s="29">
        <v>2.9708999999999999E-2</v>
      </c>
      <c r="G516" s="29">
        <v>19629</v>
      </c>
    </row>
    <row r="517" spans="1:7" x14ac:dyDescent="0.25">
      <c r="A517" s="29">
        <v>3552</v>
      </c>
      <c r="B517" s="29">
        <v>31427789</v>
      </c>
      <c r="C517" s="29">
        <v>2019</v>
      </c>
      <c r="D517" s="29" t="s">
        <v>115</v>
      </c>
      <c r="E517" s="29" t="s">
        <v>924</v>
      </c>
      <c r="F517" s="29">
        <v>2.9748E-2</v>
      </c>
      <c r="G517" s="29">
        <v>385822</v>
      </c>
    </row>
    <row r="518" spans="1:7" x14ac:dyDescent="0.25">
      <c r="A518" s="29">
        <v>2445</v>
      </c>
      <c r="B518" s="29">
        <v>28240269</v>
      </c>
      <c r="C518" s="29">
        <v>2017</v>
      </c>
      <c r="D518" s="29" t="s">
        <v>598</v>
      </c>
      <c r="E518" s="29" t="s">
        <v>925</v>
      </c>
      <c r="F518" s="29">
        <v>2.9863000000000001E-2</v>
      </c>
      <c r="G518" s="29">
        <v>1000</v>
      </c>
    </row>
    <row r="519" spans="1:7" x14ac:dyDescent="0.25">
      <c r="A519" s="29">
        <v>1208</v>
      </c>
      <c r="B519" s="29">
        <v>26635072</v>
      </c>
      <c r="C519" s="29">
        <v>2015</v>
      </c>
      <c r="D519" s="29" t="s">
        <v>115</v>
      </c>
      <c r="E519" s="29" t="s">
        <v>523</v>
      </c>
      <c r="F519" s="29">
        <v>2.9919000000000001E-2</v>
      </c>
      <c r="G519" s="29">
        <v>38199</v>
      </c>
    </row>
    <row r="520" spans="1:7" x14ac:dyDescent="0.25">
      <c r="A520" s="29">
        <v>4190</v>
      </c>
      <c r="B520" s="29">
        <v>31217584</v>
      </c>
      <c r="C520" s="29">
        <v>2019</v>
      </c>
      <c r="D520" s="29" t="s">
        <v>132</v>
      </c>
      <c r="E520" s="29" t="s">
        <v>890</v>
      </c>
      <c r="F520" s="29">
        <v>3.0398000000000001E-2</v>
      </c>
      <c r="G520" s="29">
        <v>45725</v>
      </c>
    </row>
    <row r="521" spans="1:7" x14ac:dyDescent="0.25">
      <c r="A521" s="29">
        <v>2140</v>
      </c>
      <c r="B521" s="29">
        <v>28240269</v>
      </c>
      <c r="C521" s="29">
        <v>2017</v>
      </c>
      <c r="D521" s="29" t="s">
        <v>598</v>
      </c>
      <c r="E521" s="29" t="s">
        <v>926</v>
      </c>
      <c r="F521" s="29">
        <v>3.0460999999999998E-2</v>
      </c>
      <c r="G521" s="29">
        <v>1000</v>
      </c>
    </row>
    <row r="522" spans="1:7" x14ac:dyDescent="0.25">
      <c r="A522" s="29">
        <v>2346</v>
      </c>
      <c r="B522" s="29">
        <v>28240269</v>
      </c>
      <c r="C522" s="29">
        <v>2017</v>
      </c>
      <c r="D522" s="29" t="s">
        <v>598</v>
      </c>
      <c r="E522" s="29" t="s">
        <v>927</v>
      </c>
      <c r="F522" s="29">
        <v>3.0492999999999999E-2</v>
      </c>
      <c r="G522" s="29">
        <v>1000</v>
      </c>
    </row>
    <row r="523" spans="1:7" x14ac:dyDescent="0.25">
      <c r="A523" s="29">
        <v>1062</v>
      </c>
      <c r="B523" s="29">
        <v>19680446</v>
      </c>
      <c r="C523" s="29">
        <v>2009</v>
      </c>
      <c r="D523" s="29" t="s">
        <v>122</v>
      </c>
      <c r="E523" s="29" t="s">
        <v>928</v>
      </c>
      <c r="F523" s="29">
        <v>3.0596999999999999E-2</v>
      </c>
      <c r="G523" s="29">
        <v>2716</v>
      </c>
    </row>
    <row r="524" spans="1:7" x14ac:dyDescent="0.25">
      <c r="A524" s="29">
        <v>2043</v>
      </c>
      <c r="B524" s="29">
        <v>27329760</v>
      </c>
      <c r="C524" s="29">
        <v>2016</v>
      </c>
      <c r="D524" s="29" t="s">
        <v>113</v>
      </c>
      <c r="E524" s="29" t="s">
        <v>400</v>
      </c>
      <c r="F524" s="29">
        <v>3.0695E-2</v>
      </c>
      <c r="G524" s="29">
        <v>34950</v>
      </c>
    </row>
    <row r="525" spans="1:7" x14ac:dyDescent="0.25">
      <c r="A525" s="29">
        <v>2175</v>
      </c>
      <c r="B525" s="29">
        <v>28240269</v>
      </c>
      <c r="C525" s="29">
        <v>2017</v>
      </c>
      <c r="D525" s="29" t="s">
        <v>598</v>
      </c>
      <c r="E525" s="29" t="s">
        <v>929</v>
      </c>
      <c r="F525" s="29">
        <v>3.0709E-2</v>
      </c>
      <c r="G525" s="29">
        <v>1000</v>
      </c>
    </row>
    <row r="526" spans="1:7" x14ac:dyDescent="0.25">
      <c r="A526" s="29">
        <v>1704</v>
      </c>
      <c r="B526" s="29">
        <v>17903292</v>
      </c>
      <c r="C526" s="29">
        <v>2007</v>
      </c>
      <c r="D526" s="29" t="s">
        <v>132</v>
      </c>
      <c r="E526" s="29" t="s">
        <v>930</v>
      </c>
      <c r="F526" s="29">
        <v>3.0903E-2</v>
      </c>
      <c r="G526" s="29">
        <v>509</v>
      </c>
    </row>
    <row r="527" spans="1:7" x14ac:dyDescent="0.25">
      <c r="A527" s="29">
        <v>3564</v>
      </c>
      <c r="B527" s="29">
        <v>31427789</v>
      </c>
      <c r="C527" s="29">
        <v>2019</v>
      </c>
      <c r="D527" s="29" t="s">
        <v>246</v>
      </c>
      <c r="E527" s="29" t="s">
        <v>931</v>
      </c>
      <c r="F527" s="29">
        <v>3.1238999999999999E-2</v>
      </c>
      <c r="G527" s="29">
        <v>384452</v>
      </c>
    </row>
    <row r="528" spans="1:7" x14ac:dyDescent="0.25">
      <c r="A528" s="29">
        <v>3554</v>
      </c>
      <c r="B528" s="29">
        <v>31427789</v>
      </c>
      <c r="C528" s="29">
        <v>2019</v>
      </c>
      <c r="D528" s="29" t="s">
        <v>246</v>
      </c>
      <c r="E528" s="29" t="s">
        <v>932</v>
      </c>
      <c r="F528" s="29">
        <v>3.1355000000000001E-2</v>
      </c>
      <c r="G528" s="29">
        <v>207533</v>
      </c>
    </row>
    <row r="529" spans="1:7" x14ac:dyDescent="0.25">
      <c r="A529" s="29">
        <v>4645</v>
      </c>
      <c r="B529" s="29">
        <v>31676860</v>
      </c>
      <c r="C529" s="29">
        <v>2019</v>
      </c>
      <c r="D529" s="29" t="s">
        <v>125</v>
      </c>
      <c r="E529" s="29" t="s">
        <v>495</v>
      </c>
      <c r="F529" s="29">
        <v>3.1364999999999997E-2</v>
      </c>
      <c r="G529" s="29">
        <v>21821</v>
      </c>
    </row>
    <row r="530" spans="1:7" x14ac:dyDescent="0.25">
      <c r="A530" s="29">
        <v>369</v>
      </c>
      <c r="B530" s="29">
        <v>24816252</v>
      </c>
      <c r="C530" s="29">
        <v>2014</v>
      </c>
      <c r="D530" s="29" t="s">
        <v>128</v>
      </c>
      <c r="E530" s="29" t="s">
        <v>933</v>
      </c>
      <c r="F530" s="29">
        <v>3.1585000000000002E-2</v>
      </c>
      <c r="G530" s="29">
        <v>7822</v>
      </c>
    </row>
    <row r="531" spans="1:7" x14ac:dyDescent="0.25">
      <c r="A531" s="29">
        <v>486</v>
      </c>
      <c r="B531" s="29">
        <v>24816252</v>
      </c>
      <c r="C531" s="29">
        <v>2014</v>
      </c>
      <c r="D531" s="29" t="s">
        <v>128</v>
      </c>
      <c r="E531" s="29" t="s">
        <v>934</v>
      </c>
      <c r="F531" s="29">
        <v>3.1652E-2</v>
      </c>
      <c r="G531" s="29">
        <v>7183</v>
      </c>
    </row>
    <row r="532" spans="1:7" x14ac:dyDescent="0.25">
      <c r="A532" s="29">
        <v>3432</v>
      </c>
      <c r="B532" s="29">
        <v>31427789</v>
      </c>
      <c r="C532" s="29">
        <v>2019</v>
      </c>
      <c r="D532" s="29" t="s">
        <v>127</v>
      </c>
      <c r="E532" s="29" t="s">
        <v>935</v>
      </c>
      <c r="F532" s="29">
        <v>3.1759999999999997E-2</v>
      </c>
      <c r="G532" s="29">
        <v>95669</v>
      </c>
    </row>
    <row r="533" spans="1:7" x14ac:dyDescent="0.25">
      <c r="A533" s="29">
        <v>4121</v>
      </c>
      <c r="B533" s="29">
        <v>29403010</v>
      </c>
      <c r="C533" s="29">
        <v>2018</v>
      </c>
      <c r="D533" s="29" t="s">
        <v>128</v>
      </c>
      <c r="E533" s="29" t="s">
        <v>936</v>
      </c>
      <c r="F533" s="29">
        <v>3.2023000000000003E-2</v>
      </c>
      <c r="G533" s="29">
        <v>105030</v>
      </c>
    </row>
    <row r="534" spans="1:7" x14ac:dyDescent="0.25">
      <c r="A534" s="29">
        <v>967</v>
      </c>
      <c r="B534" s="29">
        <v>27005778</v>
      </c>
      <c r="C534" s="29">
        <v>2016</v>
      </c>
      <c r="D534" s="29" t="s">
        <v>128</v>
      </c>
      <c r="E534" s="29" t="s">
        <v>937</v>
      </c>
      <c r="F534" s="29">
        <v>3.2164999999999999E-2</v>
      </c>
      <c r="G534" s="29">
        <v>19273</v>
      </c>
    </row>
    <row r="535" spans="1:7" x14ac:dyDescent="0.25">
      <c r="A535" s="29">
        <v>3224</v>
      </c>
      <c r="B535" s="29">
        <v>31427789</v>
      </c>
      <c r="C535" s="29">
        <v>2019</v>
      </c>
      <c r="D535" s="29" t="s">
        <v>246</v>
      </c>
      <c r="E535" s="29" t="s">
        <v>938</v>
      </c>
      <c r="F535" s="29">
        <v>3.2224999999999997E-2</v>
      </c>
      <c r="G535" s="29">
        <v>322862</v>
      </c>
    </row>
    <row r="536" spans="1:7" x14ac:dyDescent="0.25">
      <c r="A536" s="29">
        <v>2611</v>
      </c>
      <c r="B536" s="29">
        <v>28240269</v>
      </c>
      <c r="C536" s="29">
        <v>2017</v>
      </c>
      <c r="D536" s="29" t="s">
        <v>598</v>
      </c>
      <c r="E536" s="29" t="s">
        <v>939</v>
      </c>
      <c r="F536" s="29">
        <v>3.2229000000000001E-2</v>
      </c>
      <c r="G536" s="29">
        <v>1000</v>
      </c>
    </row>
    <row r="537" spans="1:7" x14ac:dyDescent="0.25">
      <c r="A537" s="29">
        <v>1092</v>
      </c>
      <c r="B537" s="29">
        <v>23504502</v>
      </c>
      <c r="C537" s="29">
        <v>2013</v>
      </c>
      <c r="D537" s="29" t="s">
        <v>130</v>
      </c>
      <c r="E537" s="29" t="s">
        <v>940</v>
      </c>
      <c r="F537" s="29">
        <v>3.2432999999999997E-2</v>
      </c>
      <c r="G537" s="29">
        <v>3869</v>
      </c>
    </row>
    <row r="538" spans="1:7" x14ac:dyDescent="0.25">
      <c r="A538" s="29">
        <v>3283</v>
      </c>
      <c r="B538" s="29">
        <v>31427789</v>
      </c>
      <c r="C538" s="29">
        <v>2019</v>
      </c>
      <c r="D538" s="29" t="s">
        <v>281</v>
      </c>
      <c r="E538" s="29" t="s">
        <v>499</v>
      </c>
      <c r="F538" s="29">
        <v>3.2542000000000001E-2</v>
      </c>
      <c r="G538" s="29">
        <v>380122</v>
      </c>
    </row>
    <row r="539" spans="1:7" x14ac:dyDescent="0.25">
      <c r="A539" s="29">
        <v>3210</v>
      </c>
      <c r="B539" s="29">
        <v>31427789</v>
      </c>
      <c r="C539" s="29">
        <v>2019</v>
      </c>
      <c r="D539" s="29" t="s">
        <v>246</v>
      </c>
      <c r="E539" s="29" t="s">
        <v>941</v>
      </c>
      <c r="F539" s="29">
        <v>3.2649999999999998E-2</v>
      </c>
      <c r="G539" s="29">
        <v>384081</v>
      </c>
    </row>
    <row r="540" spans="1:7" x14ac:dyDescent="0.25">
      <c r="A540" s="29">
        <v>4247</v>
      </c>
      <c r="B540" s="29">
        <v>30980028</v>
      </c>
      <c r="C540" s="29">
        <v>2019</v>
      </c>
      <c r="D540" s="29" t="s">
        <v>127</v>
      </c>
      <c r="E540" s="29" t="s">
        <v>942</v>
      </c>
      <c r="F540" s="29">
        <v>3.2729000000000001E-2</v>
      </c>
      <c r="G540" s="29">
        <v>331037</v>
      </c>
    </row>
    <row r="541" spans="1:7" x14ac:dyDescent="0.25">
      <c r="A541" s="29">
        <v>3817</v>
      </c>
      <c r="B541" s="29">
        <v>20045101</v>
      </c>
      <c r="C541" s="29">
        <v>2010</v>
      </c>
      <c r="D541" s="29" t="s">
        <v>129</v>
      </c>
      <c r="E541" s="29" t="s">
        <v>943</v>
      </c>
      <c r="F541" s="29">
        <v>3.3012E-2</v>
      </c>
      <c r="G541" s="29">
        <v>2538</v>
      </c>
    </row>
    <row r="542" spans="1:7" x14ac:dyDescent="0.25">
      <c r="A542" s="29">
        <v>1815</v>
      </c>
      <c r="B542" s="29">
        <v>17903296</v>
      </c>
      <c r="C542" s="29">
        <v>2007</v>
      </c>
      <c r="D542" s="29" t="s">
        <v>148</v>
      </c>
      <c r="E542" s="29" t="s">
        <v>944</v>
      </c>
      <c r="F542" s="29">
        <v>3.3075E-2</v>
      </c>
      <c r="G542" s="29">
        <v>646</v>
      </c>
    </row>
    <row r="543" spans="1:7" x14ac:dyDescent="0.25">
      <c r="A543" s="29">
        <v>1805</v>
      </c>
      <c r="B543" s="29">
        <v>17903306</v>
      </c>
      <c r="C543" s="29">
        <v>2007</v>
      </c>
      <c r="D543" s="29" t="s">
        <v>118</v>
      </c>
      <c r="E543" s="29" t="s">
        <v>945</v>
      </c>
      <c r="F543" s="29">
        <v>3.3159000000000001E-2</v>
      </c>
      <c r="G543" s="29">
        <v>747</v>
      </c>
    </row>
    <row r="544" spans="1:7" x14ac:dyDescent="0.25">
      <c r="A544" s="29">
        <v>3254</v>
      </c>
      <c r="B544" s="29">
        <v>31427789</v>
      </c>
      <c r="C544" s="29">
        <v>2019</v>
      </c>
      <c r="D544" s="29" t="s">
        <v>120</v>
      </c>
      <c r="E544" s="29" t="s">
        <v>357</v>
      </c>
      <c r="F544" s="29">
        <v>3.3316999999999999E-2</v>
      </c>
      <c r="G544" s="29">
        <v>386322</v>
      </c>
    </row>
    <row r="545" spans="1:7" x14ac:dyDescent="0.25">
      <c r="A545" s="29">
        <v>1613</v>
      </c>
      <c r="B545" s="29">
        <v>17903294</v>
      </c>
      <c r="C545" s="29">
        <v>2007</v>
      </c>
      <c r="D545" s="29" t="s">
        <v>124</v>
      </c>
      <c r="E545" s="29" t="s">
        <v>946</v>
      </c>
      <c r="F545" s="29">
        <v>3.3363999999999998E-2</v>
      </c>
      <c r="G545" s="29">
        <v>883</v>
      </c>
    </row>
    <row r="546" spans="1:7" x14ac:dyDescent="0.25">
      <c r="A546" s="29">
        <v>3998</v>
      </c>
      <c r="B546" s="29">
        <v>29500382</v>
      </c>
      <c r="C546" s="29">
        <v>2018</v>
      </c>
      <c r="D546" s="29" t="s">
        <v>113</v>
      </c>
      <c r="E546" s="29" t="s">
        <v>476</v>
      </c>
      <c r="F546" s="29">
        <v>3.3460999999999998E-2</v>
      </c>
      <c r="G546" s="29">
        <v>263635</v>
      </c>
    </row>
    <row r="547" spans="1:7" x14ac:dyDescent="0.25">
      <c r="A547" s="29">
        <v>2055</v>
      </c>
      <c r="B547" s="29">
        <v>23377640</v>
      </c>
      <c r="C547" s="29">
        <v>2013</v>
      </c>
      <c r="D547" s="29" t="s">
        <v>113</v>
      </c>
      <c r="E547" s="29" t="s">
        <v>947</v>
      </c>
      <c r="F547" s="29">
        <v>3.3557999999999998E-2</v>
      </c>
      <c r="G547" s="29">
        <v>2256</v>
      </c>
    </row>
    <row r="548" spans="1:7" x14ac:dyDescent="0.25">
      <c r="A548" s="29">
        <v>3819</v>
      </c>
      <c r="B548" s="29">
        <v>21833088</v>
      </c>
      <c r="C548" s="29">
        <v>2011</v>
      </c>
      <c r="D548" s="29" t="s">
        <v>125</v>
      </c>
      <c r="E548" s="29" t="s">
        <v>948</v>
      </c>
      <c r="F548" s="29">
        <v>3.3750000000000002E-2</v>
      </c>
      <c r="G548" s="29">
        <v>27148</v>
      </c>
    </row>
    <row r="549" spans="1:7" x14ac:dyDescent="0.25">
      <c r="A549" s="29">
        <v>1191</v>
      </c>
      <c r="B549" s="29">
        <v>23453885</v>
      </c>
      <c r="C549" s="29">
        <v>2013</v>
      </c>
      <c r="D549" s="29" t="s">
        <v>113</v>
      </c>
      <c r="E549" s="29" t="s">
        <v>949</v>
      </c>
      <c r="F549" s="29">
        <v>3.3883000000000003E-2</v>
      </c>
      <c r="G549" s="29">
        <v>61220</v>
      </c>
    </row>
    <row r="550" spans="1:7" x14ac:dyDescent="0.25">
      <c r="A550" s="29">
        <v>510</v>
      </c>
      <c r="B550" s="29">
        <v>24816252</v>
      </c>
      <c r="C550" s="29">
        <v>2014</v>
      </c>
      <c r="D550" s="29" t="s">
        <v>128</v>
      </c>
      <c r="E550" s="29" t="s">
        <v>950</v>
      </c>
      <c r="F550" s="29">
        <v>3.3938000000000003E-2</v>
      </c>
      <c r="G550" s="29">
        <v>2729</v>
      </c>
    </row>
    <row r="551" spans="1:7" x14ac:dyDescent="0.25">
      <c r="A551" s="29">
        <v>1615</v>
      </c>
      <c r="B551" s="29">
        <v>17903293</v>
      </c>
      <c r="C551" s="29">
        <v>2007</v>
      </c>
      <c r="D551" s="29" t="s">
        <v>129</v>
      </c>
      <c r="E551" s="29" t="s">
        <v>951</v>
      </c>
      <c r="F551" s="29">
        <v>3.4402000000000002E-2</v>
      </c>
      <c r="G551" s="29">
        <v>998</v>
      </c>
    </row>
    <row r="552" spans="1:7" x14ac:dyDescent="0.25">
      <c r="A552" s="29">
        <v>1611</v>
      </c>
      <c r="B552" s="29">
        <v>17903294</v>
      </c>
      <c r="C552" s="29">
        <v>2007</v>
      </c>
      <c r="D552" s="29" t="s">
        <v>124</v>
      </c>
      <c r="E552" s="29" t="s">
        <v>952</v>
      </c>
      <c r="F552" s="29">
        <v>3.4464000000000002E-2</v>
      </c>
      <c r="G552" s="29">
        <v>883</v>
      </c>
    </row>
    <row r="553" spans="1:7" x14ac:dyDescent="0.25">
      <c r="A553" s="29">
        <v>3652</v>
      </c>
      <c r="B553" s="29">
        <v>31427789</v>
      </c>
      <c r="C553" s="29">
        <v>2019</v>
      </c>
      <c r="D553" s="29" t="s">
        <v>114</v>
      </c>
      <c r="E553" s="29" t="s">
        <v>953</v>
      </c>
      <c r="F553" s="29">
        <v>3.4493000000000003E-2</v>
      </c>
      <c r="G553" s="29">
        <v>309116</v>
      </c>
    </row>
    <row r="554" spans="1:7" x14ac:dyDescent="0.25">
      <c r="A554" s="29">
        <v>649</v>
      </c>
      <c r="B554" s="29">
        <v>24816252</v>
      </c>
      <c r="C554" s="29">
        <v>2014</v>
      </c>
      <c r="D554" s="29" t="s">
        <v>128</v>
      </c>
      <c r="E554" s="29" t="s">
        <v>954</v>
      </c>
      <c r="F554" s="29">
        <v>3.4540000000000001E-2</v>
      </c>
      <c r="G554" s="29">
        <v>7393</v>
      </c>
    </row>
    <row r="555" spans="1:7" x14ac:dyDescent="0.25">
      <c r="A555" s="29">
        <v>3748</v>
      </c>
      <c r="B555" s="29">
        <v>31427789</v>
      </c>
      <c r="C555" s="29">
        <v>2019</v>
      </c>
      <c r="D555" s="29" t="s">
        <v>113</v>
      </c>
      <c r="E555" s="29" t="s">
        <v>372</v>
      </c>
      <c r="F555" s="29">
        <v>3.465E-2</v>
      </c>
      <c r="G555" s="29">
        <v>126348</v>
      </c>
    </row>
    <row r="556" spans="1:7" x14ac:dyDescent="0.25">
      <c r="A556" s="29">
        <v>3026</v>
      </c>
      <c r="B556" s="29">
        <v>28240269</v>
      </c>
      <c r="C556" s="29">
        <v>2017</v>
      </c>
      <c r="D556" s="29" t="s">
        <v>598</v>
      </c>
      <c r="E556" s="29" t="s">
        <v>955</v>
      </c>
      <c r="F556" s="29">
        <v>3.4669999999999999E-2</v>
      </c>
      <c r="G556" s="29">
        <v>1000</v>
      </c>
    </row>
    <row r="557" spans="1:7" x14ac:dyDescent="0.25">
      <c r="A557" s="29">
        <v>1209</v>
      </c>
      <c r="B557" s="29">
        <v>26635072</v>
      </c>
      <c r="C557" s="29">
        <v>2015</v>
      </c>
      <c r="D557" s="29" t="s">
        <v>115</v>
      </c>
      <c r="E557" s="29" t="s">
        <v>540</v>
      </c>
      <c r="F557" s="29">
        <v>3.4795E-2</v>
      </c>
      <c r="G557" s="29">
        <v>38199</v>
      </c>
    </row>
    <row r="558" spans="1:7" x14ac:dyDescent="0.25">
      <c r="A558" s="29">
        <v>733</v>
      </c>
      <c r="B558" s="29">
        <v>24816252</v>
      </c>
      <c r="C558" s="29">
        <v>2014</v>
      </c>
      <c r="D558" s="29" t="s">
        <v>128</v>
      </c>
      <c r="E558" s="29" t="s">
        <v>956</v>
      </c>
      <c r="F558" s="29">
        <v>3.483E-2</v>
      </c>
      <c r="G558" s="29">
        <v>6790</v>
      </c>
    </row>
    <row r="559" spans="1:7" x14ac:dyDescent="0.25">
      <c r="A559" s="29">
        <v>333</v>
      </c>
      <c r="B559" s="29">
        <v>25772697</v>
      </c>
      <c r="C559" s="29">
        <v>2015</v>
      </c>
      <c r="D559" s="29" t="s">
        <v>129</v>
      </c>
      <c r="E559" s="29" t="s">
        <v>957</v>
      </c>
      <c r="F559" s="29">
        <v>3.5191E-2</v>
      </c>
      <c r="G559" s="29">
        <v>669</v>
      </c>
    </row>
    <row r="560" spans="1:7" x14ac:dyDescent="0.25">
      <c r="A560" s="29">
        <v>19</v>
      </c>
      <c r="B560" s="29">
        <v>20418890</v>
      </c>
      <c r="C560" s="29">
        <v>2010</v>
      </c>
      <c r="D560" s="29" t="s">
        <v>113</v>
      </c>
      <c r="E560" s="29" t="s">
        <v>958</v>
      </c>
      <c r="F560" s="29">
        <v>3.5236000000000003E-2</v>
      </c>
      <c r="G560" s="29">
        <v>74035</v>
      </c>
    </row>
    <row r="561" spans="1:7" x14ac:dyDescent="0.25">
      <c r="A561" s="29">
        <v>2354</v>
      </c>
      <c r="B561" s="29">
        <v>28240269</v>
      </c>
      <c r="C561" s="29">
        <v>2017</v>
      </c>
      <c r="D561" s="29" t="s">
        <v>598</v>
      </c>
      <c r="E561" s="29" t="s">
        <v>959</v>
      </c>
      <c r="F561" s="29">
        <v>3.5249999999999997E-2</v>
      </c>
      <c r="G561" s="29">
        <v>1000</v>
      </c>
    </row>
    <row r="562" spans="1:7" x14ac:dyDescent="0.25">
      <c r="A562" s="29">
        <v>3282</v>
      </c>
      <c r="B562" s="29">
        <v>31427789</v>
      </c>
      <c r="C562" s="29">
        <v>2019</v>
      </c>
      <c r="D562" s="29" t="s">
        <v>281</v>
      </c>
      <c r="E562" s="29" t="s">
        <v>297</v>
      </c>
      <c r="F562" s="29">
        <v>3.5381999999999997E-2</v>
      </c>
      <c r="G562" s="29">
        <v>380062</v>
      </c>
    </row>
    <row r="563" spans="1:7" x14ac:dyDescent="0.25">
      <c r="A563" s="29">
        <v>1325</v>
      </c>
      <c r="B563" s="29">
        <v>17903298</v>
      </c>
      <c r="C563" s="29">
        <v>2007</v>
      </c>
      <c r="D563" s="29" t="s">
        <v>128</v>
      </c>
      <c r="E563" s="29" t="s">
        <v>960</v>
      </c>
      <c r="F563" s="29">
        <v>3.5460999999999999E-2</v>
      </c>
      <c r="G563" s="29">
        <v>1027</v>
      </c>
    </row>
    <row r="564" spans="1:7" x14ac:dyDescent="0.25">
      <c r="A564" s="29">
        <v>1583</v>
      </c>
      <c r="B564" s="29">
        <v>17903294</v>
      </c>
      <c r="C564" s="29">
        <v>2007</v>
      </c>
      <c r="D564" s="29" t="s">
        <v>124</v>
      </c>
      <c r="E564" s="29" t="s">
        <v>961</v>
      </c>
      <c r="F564" s="29">
        <v>3.5483000000000001E-2</v>
      </c>
      <c r="G564" s="29">
        <v>987</v>
      </c>
    </row>
    <row r="565" spans="1:7" x14ac:dyDescent="0.25">
      <c r="A565" s="29">
        <v>1215</v>
      </c>
      <c r="B565" s="29">
        <v>27911795</v>
      </c>
      <c r="C565" s="29">
        <v>2016</v>
      </c>
      <c r="D565" s="29" t="s">
        <v>113</v>
      </c>
      <c r="E565" s="29" t="s">
        <v>962</v>
      </c>
      <c r="F565" s="29">
        <v>3.5685000000000001E-2</v>
      </c>
      <c r="G565" s="29">
        <v>42900</v>
      </c>
    </row>
    <row r="566" spans="1:7" x14ac:dyDescent="0.25">
      <c r="A566" s="29">
        <v>3984</v>
      </c>
      <c r="B566" s="29">
        <v>29497042</v>
      </c>
      <c r="C566" s="29">
        <v>2018</v>
      </c>
      <c r="D566" s="29" t="s">
        <v>118</v>
      </c>
      <c r="E566" s="29" t="s">
        <v>963</v>
      </c>
      <c r="F566" s="29">
        <v>3.5764999999999998E-2</v>
      </c>
      <c r="G566" s="29">
        <v>58818</v>
      </c>
    </row>
    <row r="567" spans="1:7" x14ac:dyDescent="0.25">
      <c r="A567" s="29">
        <v>2402</v>
      </c>
      <c r="B567" s="29">
        <v>28240269</v>
      </c>
      <c r="C567" s="29">
        <v>2017</v>
      </c>
      <c r="D567" s="29" t="s">
        <v>598</v>
      </c>
      <c r="E567" s="29" t="s">
        <v>964</v>
      </c>
      <c r="F567" s="29">
        <v>3.5783000000000002E-2</v>
      </c>
      <c r="G567" s="29">
        <v>1000</v>
      </c>
    </row>
    <row r="568" spans="1:7" x14ac:dyDescent="0.25">
      <c r="A568" s="29">
        <v>3677</v>
      </c>
      <c r="B568" s="29">
        <v>31427789</v>
      </c>
      <c r="C568" s="29">
        <v>2019</v>
      </c>
      <c r="D568" s="29" t="s">
        <v>148</v>
      </c>
      <c r="E568" s="29" t="s">
        <v>965</v>
      </c>
      <c r="F568" s="29">
        <v>3.5990000000000001E-2</v>
      </c>
      <c r="G568" s="29">
        <v>300791</v>
      </c>
    </row>
    <row r="569" spans="1:7" x14ac:dyDescent="0.25">
      <c r="A569" s="29">
        <v>1790</v>
      </c>
      <c r="B569" s="29">
        <v>17903306</v>
      </c>
      <c r="C569" s="29">
        <v>2007</v>
      </c>
      <c r="D569" s="29" t="s">
        <v>118</v>
      </c>
      <c r="E569" s="29" t="s">
        <v>966</v>
      </c>
      <c r="F569" s="29">
        <v>3.6037E-2</v>
      </c>
      <c r="G569" s="29">
        <v>1051</v>
      </c>
    </row>
    <row r="570" spans="1:7" x14ac:dyDescent="0.25">
      <c r="A570" s="29">
        <v>87</v>
      </c>
      <c r="B570" s="29">
        <v>20860503</v>
      </c>
      <c r="C570" s="29">
        <v>2010</v>
      </c>
      <c r="D570" s="29" t="s">
        <v>115</v>
      </c>
      <c r="E570" s="29" t="s">
        <v>419</v>
      </c>
      <c r="F570" s="29">
        <v>3.6066000000000001E-2</v>
      </c>
      <c r="G570" s="29">
        <v>26475</v>
      </c>
    </row>
    <row r="571" spans="1:7" x14ac:dyDescent="0.25">
      <c r="A571" s="29">
        <v>1807</v>
      </c>
      <c r="B571" s="29">
        <v>17903306</v>
      </c>
      <c r="C571" s="29">
        <v>2007</v>
      </c>
      <c r="D571" s="29" t="s">
        <v>118</v>
      </c>
      <c r="E571" s="29" t="s">
        <v>967</v>
      </c>
      <c r="F571" s="29">
        <v>3.6410999999999999E-2</v>
      </c>
      <c r="G571" s="29">
        <v>747</v>
      </c>
    </row>
    <row r="572" spans="1:7" x14ac:dyDescent="0.25">
      <c r="A572" s="29">
        <v>2572</v>
      </c>
      <c r="B572" s="29">
        <v>28240269</v>
      </c>
      <c r="C572" s="29">
        <v>2017</v>
      </c>
      <c r="D572" s="29" t="s">
        <v>598</v>
      </c>
      <c r="E572" s="29" t="s">
        <v>968</v>
      </c>
      <c r="F572" s="29">
        <v>3.6437999999999998E-2</v>
      </c>
      <c r="G572" s="29">
        <v>1000</v>
      </c>
    </row>
    <row r="573" spans="1:7" x14ac:dyDescent="0.25">
      <c r="A573" s="29">
        <v>4406</v>
      </c>
      <c r="B573" s="29">
        <v>29855537</v>
      </c>
      <c r="C573" s="29">
        <v>2018</v>
      </c>
      <c r="D573" s="29" t="s">
        <v>278</v>
      </c>
      <c r="E573" s="29" t="s">
        <v>969</v>
      </c>
      <c r="F573" s="29">
        <v>3.6672999999999997E-2</v>
      </c>
      <c r="G573" s="29">
        <v>11348</v>
      </c>
    </row>
    <row r="574" spans="1:7" x14ac:dyDescent="0.25">
      <c r="A574" s="29">
        <v>885</v>
      </c>
      <c r="B574" s="29">
        <v>27005778</v>
      </c>
      <c r="C574" s="29">
        <v>2016</v>
      </c>
      <c r="D574" s="29" t="s">
        <v>128</v>
      </c>
      <c r="E574" s="29" t="s">
        <v>970</v>
      </c>
      <c r="F574" s="29">
        <v>3.6753000000000001E-2</v>
      </c>
      <c r="G574" s="29">
        <v>24776</v>
      </c>
    </row>
    <row r="575" spans="1:7" x14ac:dyDescent="0.25">
      <c r="A575" s="29">
        <v>3860</v>
      </c>
      <c r="B575" s="29">
        <v>27863252</v>
      </c>
      <c r="C575" s="29">
        <v>2016</v>
      </c>
      <c r="D575" s="29" t="s">
        <v>129</v>
      </c>
      <c r="E575" s="29" t="s">
        <v>325</v>
      </c>
      <c r="F575" s="29">
        <v>3.6854999999999999E-2</v>
      </c>
      <c r="G575" s="29">
        <v>132352</v>
      </c>
    </row>
    <row r="576" spans="1:7" x14ac:dyDescent="0.25">
      <c r="A576" s="29">
        <v>4669</v>
      </c>
      <c r="B576" s="29" t="s">
        <v>971</v>
      </c>
      <c r="C576" s="29">
        <v>2019</v>
      </c>
      <c r="D576" s="29" t="s">
        <v>125</v>
      </c>
      <c r="E576" s="29" t="s">
        <v>972</v>
      </c>
      <c r="F576" s="29">
        <v>3.6943999999999998E-2</v>
      </c>
      <c r="G576" s="29">
        <v>17706</v>
      </c>
    </row>
    <row r="577" spans="1:7" x14ac:dyDescent="0.25">
      <c r="A577" s="29">
        <v>4220</v>
      </c>
      <c r="B577" s="29">
        <v>31015401</v>
      </c>
      <c r="C577" s="29">
        <v>2019</v>
      </c>
      <c r="D577" s="29" t="s">
        <v>236</v>
      </c>
      <c r="E577" s="29" t="s">
        <v>973</v>
      </c>
      <c r="F577" s="29">
        <v>3.7092E-2</v>
      </c>
      <c r="G577" s="29">
        <v>152380</v>
      </c>
    </row>
    <row r="578" spans="1:7" x14ac:dyDescent="0.25">
      <c r="A578" s="29">
        <v>2004</v>
      </c>
      <c r="B578" s="29">
        <v>20639880</v>
      </c>
      <c r="C578" s="29">
        <v>2010</v>
      </c>
      <c r="D578" s="29" t="s">
        <v>119</v>
      </c>
      <c r="E578" s="29" t="s">
        <v>774</v>
      </c>
      <c r="F578" s="29">
        <v>3.7115000000000002E-2</v>
      </c>
      <c r="G578" s="29">
        <v>1551</v>
      </c>
    </row>
    <row r="579" spans="1:7" x14ac:dyDescent="0.25">
      <c r="A579" s="29">
        <v>4561</v>
      </c>
      <c r="B579" s="29">
        <v>31676860</v>
      </c>
      <c r="C579" s="29">
        <v>2019</v>
      </c>
      <c r="D579" s="29" t="s">
        <v>125</v>
      </c>
      <c r="E579" s="29" t="s">
        <v>974</v>
      </c>
      <c r="F579" s="29">
        <v>3.7488E-2</v>
      </c>
      <c r="G579" s="29">
        <v>21821</v>
      </c>
    </row>
    <row r="580" spans="1:7" x14ac:dyDescent="0.25">
      <c r="A580" s="29">
        <v>3451</v>
      </c>
      <c r="B580" s="29">
        <v>31427789</v>
      </c>
      <c r="C580" s="29">
        <v>2019</v>
      </c>
      <c r="D580" s="29" t="s">
        <v>128</v>
      </c>
      <c r="E580" s="29" t="s">
        <v>975</v>
      </c>
      <c r="F580" s="29">
        <v>3.7560999999999997E-2</v>
      </c>
      <c r="G580" s="29">
        <v>379803</v>
      </c>
    </row>
    <row r="581" spans="1:7" x14ac:dyDescent="0.25">
      <c r="A581" s="29">
        <v>253</v>
      </c>
      <c r="B581" s="29">
        <v>25772697</v>
      </c>
      <c r="C581" s="29">
        <v>2015</v>
      </c>
      <c r="D581" s="29" t="s">
        <v>129</v>
      </c>
      <c r="E581" s="29" t="s">
        <v>976</v>
      </c>
      <c r="F581" s="29">
        <v>3.7693999999999998E-2</v>
      </c>
      <c r="G581" s="29">
        <v>669</v>
      </c>
    </row>
    <row r="582" spans="1:7" x14ac:dyDescent="0.25">
      <c r="A582" s="29">
        <v>4650</v>
      </c>
      <c r="B582" s="29" t="s">
        <v>977</v>
      </c>
      <c r="C582" s="29">
        <v>2019</v>
      </c>
      <c r="D582" s="29" t="s">
        <v>125</v>
      </c>
      <c r="E582" s="29" t="s">
        <v>978</v>
      </c>
      <c r="F582" s="29">
        <v>3.8039000000000003E-2</v>
      </c>
      <c r="G582" s="29">
        <v>17706</v>
      </c>
    </row>
    <row r="583" spans="1:7" x14ac:dyDescent="0.25">
      <c r="A583" s="29">
        <v>1683</v>
      </c>
      <c r="B583" s="29">
        <v>17903293</v>
      </c>
      <c r="C583" s="29">
        <v>2007</v>
      </c>
      <c r="D583" s="29" t="s">
        <v>128</v>
      </c>
      <c r="E583" s="29" t="s">
        <v>979</v>
      </c>
      <c r="F583" s="29">
        <v>3.8082999999999999E-2</v>
      </c>
      <c r="G583" s="29">
        <v>938</v>
      </c>
    </row>
    <row r="584" spans="1:7" x14ac:dyDescent="0.25">
      <c r="A584" s="29">
        <v>1685</v>
      </c>
      <c r="B584" s="29">
        <v>17903293</v>
      </c>
      <c r="C584" s="29">
        <v>2007</v>
      </c>
      <c r="D584" s="29" t="s">
        <v>128</v>
      </c>
      <c r="E584" s="29" t="s">
        <v>980</v>
      </c>
      <c r="F584" s="29">
        <v>3.8337999999999997E-2</v>
      </c>
      <c r="G584" s="29">
        <v>938</v>
      </c>
    </row>
    <row r="585" spans="1:7" x14ac:dyDescent="0.25">
      <c r="A585" s="29">
        <v>1355</v>
      </c>
      <c r="B585" s="29">
        <v>17903299</v>
      </c>
      <c r="C585" s="29">
        <v>2007</v>
      </c>
      <c r="D585" s="29" t="s">
        <v>128</v>
      </c>
      <c r="E585" s="29" t="s">
        <v>981</v>
      </c>
      <c r="F585" s="29">
        <v>3.8989999999999997E-2</v>
      </c>
      <c r="G585" s="29">
        <v>767</v>
      </c>
    </row>
    <row r="586" spans="1:7" x14ac:dyDescent="0.25">
      <c r="A586" s="29">
        <v>2945</v>
      </c>
      <c r="B586" s="29">
        <v>28240269</v>
      </c>
      <c r="C586" s="29">
        <v>2017</v>
      </c>
      <c r="D586" s="29" t="s">
        <v>598</v>
      </c>
      <c r="E586" s="29" t="s">
        <v>982</v>
      </c>
      <c r="F586" s="29">
        <v>3.9480000000000001E-2</v>
      </c>
      <c r="G586" s="29">
        <v>1000</v>
      </c>
    </row>
    <row r="587" spans="1:7" x14ac:dyDescent="0.25">
      <c r="A587" s="29">
        <v>3543</v>
      </c>
      <c r="B587" s="29">
        <v>31427789</v>
      </c>
      <c r="C587" s="29">
        <v>2019</v>
      </c>
      <c r="D587" s="29" t="s">
        <v>126</v>
      </c>
      <c r="E587" s="29" t="s">
        <v>983</v>
      </c>
      <c r="F587" s="29">
        <v>3.9891000000000003E-2</v>
      </c>
      <c r="G587" s="29">
        <v>127603</v>
      </c>
    </row>
    <row r="588" spans="1:7" x14ac:dyDescent="0.25">
      <c r="A588" s="29">
        <v>1376</v>
      </c>
      <c r="B588" s="29">
        <v>17903299</v>
      </c>
      <c r="C588" s="29">
        <v>2007</v>
      </c>
      <c r="D588" s="29" t="s">
        <v>128</v>
      </c>
      <c r="E588" s="29" t="s">
        <v>984</v>
      </c>
      <c r="F588" s="29">
        <v>4.0243000000000001E-2</v>
      </c>
      <c r="G588" s="29">
        <v>1060</v>
      </c>
    </row>
    <row r="589" spans="1:7" x14ac:dyDescent="0.25">
      <c r="A589" s="29">
        <v>3300</v>
      </c>
      <c r="B589" s="29">
        <v>31427789</v>
      </c>
      <c r="C589" s="29">
        <v>2019</v>
      </c>
      <c r="D589" s="29" t="s">
        <v>113</v>
      </c>
      <c r="E589" s="29" t="s">
        <v>211</v>
      </c>
      <c r="F589" s="29">
        <v>4.0246999999999998E-2</v>
      </c>
      <c r="G589" s="29">
        <v>375053</v>
      </c>
    </row>
    <row r="590" spans="1:7" x14ac:dyDescent="0.25">
      <c r="A590" s="29">
        <v>775</v>
      </c>
      <c r="B590" s="29">
        <v>24816252</v>
      </c>
      <c r="C590" s="29">
        <v>2014</v>
      </c>
      <c r="D590" s="29" t="s">
        <v>128</v>
      </c>
      <c r="E590" s="29" t="s">
        <v>985</v>
      </c>
      <c r="F590" s="29">
        <v>4.0285000000000001E-2</v>
      </c>
      <c r="G590" s="29">
        <v>231</v>
      </c>
    </row>
    <row r="591" spans="1:7" x14ac:dyDescent="0.25">
      <c r="A591" s="29">
        <v>4300</v>
      </c>
      <c r="B591" s="29">
        <v>30674883</v>
      </c>
      <c r="C591" s="29">
        <v>2019</v>
      </c>
      <c r="D591" s="29" t="s">
        <v>122</v>
      </c>
      <c r="E591" s="29" t="s">
        <v>986</v>
      </c>
      <c r="F591" s="29">
        <v>4.0289999999999999E-2</v>
      </c>
      <c r="G591" s="29">
        <v>9735</v>
      </c>
    </row>
    <row r="592" spans="1:7" x14ac:dyDescent="0.25">
      <c r="A592" s="29">
        <v>4129</v>
      </c>
      <c r="B592" s="29">
        <v>29403010</v>
      </c>
      <c r="C592" s="29">
        <v>2018</v>
      </c>
      <c r="D592" s="29" t="s">
        <v>129</v>
      </c>
      <c r="E592" s="29" t="s">
        <v>987</v>
      </c>
      <c r="F592" s="29">
        <v>4.0329999999999998E-2</v>
      </c>
      <c r="G592" s="29">
        <v>107964</v>
      </c>
    </row>
    <row r="593" spans="1:7" x14ac:dyDescent="0.25">
      <c r="A593" s="29">
        <v>3762</v>
      </c>
      <c r="B593" s="29">
        <v>31427789</v>
      </c>
      <c r="C593" s="29">
        <v>2019</v>
      </c>
      <c r="D593" s="29" t="s">
        <v>113</v>
      </c>
      <c r="E593" s="29" t="s">
        <v>988</v>
      </c>
      <c r="F593" s="29">
        <v>4.0355000000000002E-2</v>
      </c>
      <c r="G593" s="29">
        <v>126300</v>
      </c>
    </row>
    <row r="594" spans="1:7" x14ac:dyDescent="0.25">
      <c r="A594" s="29">
        <v>880</v>
      </c>
      <c r="B594" s="29">
        <v>27005778</v>
      </c>
      <c r="C594" s="29">
        <v>2016</v>
      </c>
      <c r="D594" s="29" t="s">
        <v>128</v>
      </c>
      <c r="E594" s="29" t="s">
        <v>989</v>
      </c>
      <c r="F594" s="29">
        <v>4.0411999999999997E-2</v>
      </c>
      <c r="G594" s="29">
        <v>21559</v>
      </c>
    </row>
    <row r="595" spans="1:7" x14ac:dyDescent="0.25">
      <c r="A595" s="29">
        <v>1705</v>
      </c>
      <c r="B595" s="29">
        <v>17903292</v>
      </c>
      <c r="C595" s="29">
        <v>2007</v>
      </c>
      <c r="D595" s="29" t="s">
        <v>132</v>
      </c>
      <c r="E595" s="29" t="s">
        <v>990</v>
      </c>
      <c r="F595" s="29">
        <v>4.0427999999999999E-2</v>
      </c>
      <c r="G595" s="29">
        <v>509</v>
      </c>
    </row>
    <row r="596" spans="1:7" x14ac:dyDescent="0.25">
      <c r="A596" s="29">
        <v>2901</v>
      </c>
      <c r="B596" s="29">
        <v>28240269</v>
      </c>
      <c r="C596" s="29">
        <v>2017</v>
      </c>
      <c r="D596" s="29" t="s">
        <v>598</v>
      </c>
      <c r="E596" s="29" t="s">
        <v>991</v>
      </c>
      <c r="F596" s="29">
        <v>4.0869000000000003E-2</v>
      </c>
      <c r="G596" s="29">
        <v>1000</v>
      </c>
    </row>
    <row r="597" spans="1:7" x14ac:dyDescent="0.25">
      <c r="A597" s="29">
        <v>3808</v>
      </c>
      <c r="B597" s="29">
        <v>19853236</v>
      </c>
      <c r="C597" s="29">
        <v>2009</v>
      </c>
      <c r="D597" s="29" t="s">
        <v>129</v>
      </c>
      <c r="E597" s="29" t="s">
        <v>992</v>
      </c>
      <c r="F597" s="29">
        <v>4.0887E-2</v>
      </c>
      <c r="G597" s="29">
        <v>4226</v>
      </c>
    </row>
    <row r="598" spans="1:7" x14ac:dyDescent="0.25">
      <c r="A598" s="29">
        <v>1708</v>
      </c>
      <c r="B598" s="29">
        <v>17903292</v>
      </c>
      <c r="C598" s="29">
        <v>2007</v>
      </c>
      <c r="D598" s="29" t="s">
        <v>132</v>
      </c>
      <c r="E598" s="29" t="s">
        <v>993</v>
      </c>
      <c r="F598" s="29">
        <v>4.0932000000000003E-2</v>
      </c>
      <c r="G598" s="29">
        <v>508</v>
      </c>
    </row>
    <row r="599" spans="1:7" x14ac:dyDescent="0.25">
      <c r="A599" s="29">
        <v>3268</v>
      </c>
      <c r="B599" s="29">
        <v>31427789</v>
      </c>
      <c r="C599" s="29">
        <v>2019</v>
      </c>
      <c r="D599" s="29" t="s">
        <v>113</v>
      </c>
      <c r="E599" s="29" t="s">
        <v>994</v>
      </c>
      <c r="F599" s="29">
        <v>4.0936E-2</v>
      </c>
      <c r="G599" s="29">
        <v>357907</v>
      </c>
    </row>
    <row r="600" spans="1:7" x14ac:dyDescent="0.25">
      <c r="A600" s="29">
        <v>480</v>
      </c>
      <c r="B600" s="29">
        <v>24816252</v>
      </c>
      <c r="C600" s="29">
        <v>2014</v>
      </c>
      <c r="D600" s="29" t="s">
        <v>128</v>
      </c>
      <c r="E600" s="29" t="s">
        <v>995</v>
      </c>
      <c r="F600" s="29">
        <v>4.0944000000000001E-2</v>
      </c>
      <c r="G600" s="29">
        <v>7766</v>
      </c>
    </row>
    <row r="601" spans="1:7" x14ac:dyDescent="0.25">
      <c r="A601" s="29">
        <v>2338</v>
      </c>
      <c r="B601" s="29">
        <v>28240269</v>
      </c>
      <c r="C601" s="29">
        <v>2017</v>
      </c>
      <c r="D601" s="29" t="s">
        <v>598</v>
      </c>
      <c r="E601" s="29" t="s">
        <v>996</v>
      </c>
      <c r="F601" s="29">
        <v>4.1201000000000002E-2</v>
      </c>
      <c r="G601" s="29">
        <v>1000</v>
      </c>
    </row>
    <row r="602" spans="1:7" x14ac:dyDescent="0.25">
      <c r="A602" s="29">
        <v>3349</v>
      </c>
      <c r="B602" s="29">
        <v>31427789</v>
      </c>
      <c r="C602" s="29">
        <v>2019</v>
      </c>
      <c r="D602" s="29" t="s">
        <v>278</v>
      </c>
      <c r="E602" s="29" t="s">
        <v>997</v>
      </c>
      <c r="F602" s="29">
        <v>4.1222000000000002E-2</v>
      </c>
      <c r="G602" s="29">
        <v>208012</v>
      </c>
    </row>
    <row r="603" spans="1:7" x14ac:dyDescent="0.25">
      <c r="A603" s="29">
        <v>2326</v>
      </c>
      <c r="B603" s="29">
        <v>28240269</v>
      </c>
      <c r="C603" s="29">
        <v>2017</v>
      </c>
      <c r="D603" s="29" t="s">
        <v>598</v>
      </c>
      <c r="E603" s="29" t="s">
        <v>998</v>
      </c>
      <c r="F603" s="29">
        <v>4.1484E-2</v>
      </c>
      <c r="G603" s="29">
        <v>1000</v>
      </c>
    </row>
    <row r="604" spans="1:7" x14ac:dyDescent="0.25">
      <c r="A604" s="29">
        <v>1140</v>
      </c>
      <c r="B604" s="29">
        <v>26961502</v>
      </c>
      <c r="C604" s="29">
        <v>2016</v>
      </c>
      <c r="D604" s="29" t="s">
        <v>132</v>
      </c>
      <c r="E604" s="29" t="s">
        <v>999</v>
      </c>
      <c r="F604" s="29">
        <v>4.1584000000000003E-2</v>
      </c>
      <c r="G604" s="29">
        <v>117775</v>
      </c>
    </row>
    <row r="605" spans="1:7" x14ac:dyDescent="0.25">
      <c r="A605" s="29">
        <v>353</v>
      </c>
      <c r="B605" s="29">
        <v>25772697</v>
      </c>
      <c r="C605" s="29">
        <v>2015</v>
      </c>
      <c r="D605" s="29" t="s">
        <v>129</v>
      </c>
      <c r="E605" s="29" t="s">
        <v>1000</v>
      </c>
      <c r="F605" s="29">
        <v>4.1603000000000001E-2</v>
      </c>
      <c r="G605" s="29">
        <v>669</v>
      </c>
    </row>
    <row r="606" spans="1:7" x14ac:dyDescent="0.25">
      <c r="A606" s="29">
        <v>243</v>
      </c>
      <c r="B606" s="29">
        <v>25772697</v>
      </c>
      <c r="C606" s="29">
        <v>2015</v>
      </c>
      <c r="D606" s="29" t="s">
        <v>129</v>
      </c>
      <c r="E606" s="29" t="s">
        <v>1001</v>
      </c>
      <c r="F606" s="29">
        <v>4.1763000000000002E-2</v>
      </c>
      <c r="G606" s="29">
        <v>669</v>
      </c>
    </row>
    <row r="607" spans="1:7" x14ac:dyDescent="0.25">
      <c r="A607" s="29">
        <v>4147</v>
      </c>
      <c r="B607" s="29">
        <v>29403010</v>
      </c>
      <c r="C607" s="29">
        <v>2018</v>
      </c>
      <c r="D607" s="29" t="s">
        <v>118</v>
      </c>
      <c r="E607" s="29" t="s">
        <v>1002</v>
      </c>
      <c r="F607" s="29">
        <v>4.1845E-2</v>
      </c>
      <c r="G607" s="29">
        <v>19373</v>
      </c>
    </row>
    <row r="608" spans="1:7" x14ac:dyDescent="0.25">
      <c r="A608" s="29">
        <v>4607</v>
      </c>
      <c r="B608" s="29">
        <v>31676860</v>
      </c>
      <c r="C608" s="29">
        <v>2019</v>
      </c>
      <c r="D608" s="29" t="s">
        <v>125</v>
      </c>
      <c r="E608" s="29" t="s">
        <v>1003</v>
      </c>
      <c r="F608" s="29">
        <v>4.2069000000000002E-2</v>
      </c>
      <c r="G608" s="29">
        <v>21821</v>
      </c>
    </row>
    <row r="609" spans="1:7" x14ac:dyDescent="0.25">
      <c r="A609" s="29">
        <v>3378</v>
      </c>
      <c r="B609" s="29">
        <v>31427789</v>
      </c>
      <c r="C609" s="29">
        <v>2019</v>
      </c>
      <c r="D609" s="29" t="s">
        <v>278</v>
      </c>
      <c r="E609" s="29" t="s">
        <v>1004</v>
      </c>
      <c r="F609" s="29">
        <v>4.2465000000000003E-2</v>
      </c>
      <c r="G609" s="29">
        <v>65225</v>
      </c>
    </row>
    <row r="610" spans="1:7" x14ac:dyDescent="0.25">
      <c r="A610" s="29">
        <v>4181</v>
      </c>
      <c r="B610" s="29">
        <v>31217584</v>
      </c>
      <c r="C610" s="29">
        <v>2019</v>
      </c>
      <c r="D610" s="29" t="s">
        <v>128</v>
      </c>
      <c r="E610" s="29" t="s">
        <v>1005</v>
      </c>
      <c r="F610" s="29">
        <v>4.2597000000000003E-2</v>
      </c>
      <c r="G610" s="29">
        <v>33063</v>
      </c>
    </row>
    <row r="611" spans="1:7" x14ac:dyDescent="0.25">
      <c r="A611" s="29">
        <v>3562</v>
      </c>
      <c r="B611" s="29">
        <v>31427789</v>
      </c>
      <c r="C611" s="29">
        <v>2019</v>
      </c>
      <c r="D611" s="29" t="s">
        <v>246</v>
      </c>
      <c r="E611" s="29" t="s">
        <v>1006</v>
      </c>
      <c r="F611" s="29">
        <v>4.2630000000000001E-2</v>
      </c>
      <c r="G611" s="29">
        <v>384452</v>
      </c>
    </row>
    <row r="612" spans="1:7" x14ac:dyDescent="0.25">
      <c r="A612" s="29">
        <v>1642</v>
      </c>
      <c r="B612" s="29">
        <v>17903293</v>
      </c>
      <c r="C612" s="29">
        <v>2007</v>
      </c>
      <c r="D612" s="29" t="s">
        <v>129</v>
      </c>
      <c r="E612" s="29" t="s">
        <v>1007</v>
      </c>
      <c r="F612" s="29">
        <v>4.2666999999999997E-2</v>
      </c>
      <c r="G612" s="29">
        <v>1005</v>
      </c>
    </row>
    <row r="613" spans="1:7" x14ac:dyDescent="0.25">
      <c r="A613" s="29">
        <v>4211</v>
      </c>
      <c r="B613" s="29">
        <v>31070104</v>
      </c>
      <c r="C613" s="29">
        <v>2019</v>
      </c>
      <c r="D613" s="29" t="s">
        <v>128</v>
      </c>
      <c r="E613" s="29" t="s">
        <v>485</v>
      </c>
      <c r="F613" s="29">
        <v>4.2738999999999999E-2</v>
      </c>
      <c r="G613" s="29">
        <v>30118</v>
      </c>
    </row>
    <row r="614" spans="1:7" x14ac:dyDescent="0.25">
      <c r="A614" s="29">
        <v>3651</v>
      </c>
      <c r="B614" s="29">
        <v>31427789</v>
      </c>
      <c r="C614" s="29">
        <v>2019</v>
      </c>
      <c r="D614" s="29" t="s">
        <v>114</v>
      </c>
      <c r="E614" s="29" t="s">
        <v>1008</v>
      </c>
      <c r="F614" s="29">
        <v>4.2838000000000001E-2</v>
      </c>
      <c r="G614" s="29">
        <v>309116</v>
      </c>
    </row>
    <row r="615" spans="1:7" x14ac:dyDescent="0.25">
      <c r="A615" s="29">
        <v>4453</v>
      </c>
      <c r="B615" s="29">
        <v>31676860</v>
      </c>
      <c r="C615" s="29">
        <v>2019</v>
      </c>
      <c r="D615" s="29" t="s">
        <v>125</v>
      </c>
      <c r="E615" s="29" t="s">
        <v>917</v>
      </c>
      <c r="F615" s="29">
        <v>4.2860000000000002E-2</v>
      </c>
      <c r="G615" s="29">
        <v>19629</v>
      </c>
    </row>
    <row r="616" spans="1:7" x14ac:dyDescent="0.25">
      <c r="A616" s="29">
        <v>3583</v>
      </c>
      <c r="B616" s="29">
        <v>31427789</v>
      </c>
      <c r="C616" s="29">
        <v>2019</v>
      </c>
      <c r="D616" s="29" t="s">
        <v>246</v>
      </c>
      <c r="E616" s="29" t="s">
        <v>361</v>
      </c>
      <c r="F616" s="29">
        <v>4.3158000000000002E-2</v>
      </c>
      <c r="G616" s="29">
        <v>384551</v>
      </c>
    </row>
    <row r="617" spans="1:7" x14ac:dyDescent="0.25">
      <c r="A617" s="29">
        <v>4622</v>
      </c>
      <c r="B617" s="29">
        <v>31676860</v>
      </c>
      <c r="C617" s="29">
        <v>2019</v>
      </c>
      <c r="D617" s="29" t="s">
        <v>125</v>
      </c>
      <c r="E617" s="29" t="s">
        <v>1009</v>
      </c>
      <c r="F617" s="29">
        <v>4.3180000000000003E-2</v>
      </c>
      <c r="G617" s="29">
        <v>21821</v>
      </c>
    </row>
    <row r="618" spans="1:7" x14ac:dyDescent="0.25">
      <c r="A618" s="29">
        <v>4317</v>
      </c>
      <c r="B618" s="29">
        <v>30643251</v>
      </c>
      <c r="C618" s="29">
        <v>2019</v>
      </c>
      <c r="D618" s="29" t="s">
        <v>113</v>
      </c>
      <c r="E618" s="29" t="s">
        <v>1010</v>
      </c>
      <c r="F618" s="29">
        <v>4.3409999999999997E-2</v>
      </c>
      <c r="G618" s="29">
        <v>537349</v>
      </c>
    </row>
    <row r="619" spans="1:7" x14ac:dyDescent="0.25">
      <c r="A619" s="29">
        <v>3140</v>
      </c>
      <c r="B619" s="29">
        <v>28240269</v>
      </c>
      <c r="C619" s="29">
        <v>2017</v>
      </c>
      <c r="D619" s="29" t="s">
        <v>598</v>
      </c>
      <c r="E619" s="29" t="s">
        <v>1011</v>
      </c>
      <c r="F619" s="29">
        <v>4.3527000000000003E-2</v>
      </c>
      <c r="G619" s="29">
        <v>1000</v>
      </c>
    </row>
    <row r="620" spans="1:7" x14ac:dyDescent="0.25">
      <c r="A620" s="29">
        <v>23</v>
      </c>
      <c r="B620" s="29">
        <v>26176920</v>
      </c>
      <c r="C620" s="29">
        <v>2015</v>
      </c>
      <c r="D620" s="29" t="s">
        <v>113</v>
      </c>
      <c r="E620" s="29" t="s">
        <v>1012</v>
      </c>
      <c r="F620" s="29">
        <v>4.3654999999999999E-2</v>
      </c>
      <c r="G620" s="29">
        <v>10640</v>
      </c>
    </row>
    <row r="621" spans="1:7" x14ac:dyDescent="0.25">
      <c r="A621" s="29">
        <v>3368</v>
      </c>
      <c r="B621" s="29">
        <v>31427789</v>
      </c>
      <c r="C621" s="29">
        <v>2019</v>
      </c>
      <c r="D621" s="29" t="s">
        <v>115</v>
      </c>
      <c r="E621" s="29" t="s">
        <v>1013</v>
      </c>
      <c r="F621" s="29">
        <v>4.3998000000000002E-2</v>
      </c>
      <c r="G621" s="29">
        <v>60037</v>
      </c>
    </row>
    <row r="622" spans="1:7" x14ac:dyDescent="0.25">
      <c r="A622" s="29">
        <v>4744</v>
      </c>
      <c r="B622" s="29" t="s">
        <v>500</v>
      </c>
      <c r="C622" s="29">
        <v>2019</v>
      </c>
      <c r="D622" s="29" t="s">
        <v>125</v>
      </c>
      <c r="E622" s="29" t="s">
        <v>501</v>
      </c>
      <c r="F622" s="29">
        <v>4.4506999999999998E-2</v>
      </c>
      <c r="G622" s="29">
        <v>17706</v>
      </c>
    </row>
    <row r="623" spans="1:7" x14ac:dyDescent="0.25">
      <c r="A623" s="29">
        <v>1534</v>
      </c>
      <c r="B623" s="29">
        <v>17903303</v>
      </c>
      <c r="C623" s="29">
        <v>2007</v>
      </c>
      <c r="D623" s="29" t="s">
        <v>118</v>
      </c>
      <c r="E623" s="29" t="s">
        <v>1014</v>
      </c>
      <c r="F623" s="29">
        <v>4.4528999999999999E-2</v>
      </c>
      <c r="G623" s="29">
        <v>982</v>
      </c>
    </row>
    <row r="624" spans="1:7" x14ac:dyDescent="0.25">
      <c r="A624" s="29">
        <v>3921</v>
      </c>
      <c r="B624" s="29">
        <v>28334899</v>
      </c>
      <c r="C624" s="29">
        <v>2017</v>
      </c>
      <c r="D624" s="29" t="s">
        <v>128</v>
      </c>
      <c r="E624" s="29" t="s">
        <v>1015</v>
      </c>
      <c r="F624" s="29">
        <v>4.4794E-2</v>
      </c>
      <c r="G624" s="29">
        <v>33566</v>
      </c>
    </row>
    <row r="625" spans="1:7" x14ac:dyDescent="0.25">
      <c r="A625" s="29">
        <v>85</v>
      </c>
      <c r="B625" s="29">
        <v>26367794</v>
      </c>
      <c r="C625" s="29">
        <v>2015</v>
      </c>
      <c r="D625" s="29" t="s">
        <v>148</v>
      </c>
      <c r="E625" s="29" t="s">
        <v>1016</v>
      </c>
      <c r="F625" s="29">
        <v>4.5097999999999999E-2</v>
      </c>
      <c r="G625" s="29">
        <v>32965</v>
      </c>
    </row>
    <row r="626" spans="1:7" x14ac:dyDescent="0.25">
      <c r="A626" s="29">
        <v>3277</v>
      </c>
      <c r="B626" s="29">
        <v>31427789</v>
      </c>
      <c r="C626" s="29">
        <v>2019</v>
      </c>
      <c r="D626" s="29" t="s">
        <v>114</v>
      </c>
      <c r="E626" s="29" t="s">
        <v>488</v>
      </c>
      <c r="F626" s="29">
        <v>4.5539999999999997E-2</v>
      </c>
      <c r="G626" s="29">
        <v>331862</v>
      </c>
    </row>
    <row r="627" spans="1:7" x14ac:dyDescent="0.25">
      <c r="A627" s="29">
        <v>4209</v>
      </c>
      <c r="B627" s="29">
        <v>31152163</v>
      </c>
      <c r="C627" s="29">
        <v>2019</v>
      </c>
      <c r="D627" s="29" t="s">
        <v>128</v>
      </c>
      <c r="E627" s="29" t="s">
        <v>809</v>
      </c>
      <c r="F627" s="29">
        <v>4.5626E-2</v>
      </c>
      <c r="G627" s="29">
        <v>625219</v>
      </c>
    </row>
    <row r="628" spans="1:7" x14ac:dyDescent="0.25">
      <c r="A628" s="29">
        <v>4087</v>
      </c>
      <c r="B628" s="29">
        <v>29255261</v>
      </c>
      <c r="C628" s="29">
        <v>2018</v>
      </c>
      <c r="D628" s="29" t="s">
        <v>113</v>
      </c>
      <c r="E628" s="29" t="s">
        <v>235</v>
      </c>
      <c r="F628" s="29">
        <v>4.5841E-2</v>
      </c>
      <c r="G628" s="29">
        <v>329821</v>
      </c>
    </row>
    <row r="629" spans="1:7" x14ac:dyDescent="0.25">
      <c r="A629" s="29">
        <v>3785</v>
      </c>
      <c r="B629" s="29">
        <v>29942086</v>
      </c>
      <c r="C629" s="29">
        <v>2018</v>
      </c>
      <c r="D629" s="29" t="s">
        <v>127</v>
      </c>
      <c r="E629" s="29" t="s">
        <v>312</v>
      </c>
      <c r="F629" s="29">
        <v>4.6134000000000001E-2</v>
      </c>
      <c r="G629" s="29">
        <v>269867</v>
      </c>
    </row>
    <row r="630" spans="1:7" x14ac:dyDescent="0.25">
      <c r="A630" s="29">
        <v>4521</v>
      </c>
      <c r="B630" s="29">
        <v>31676860</v>
      </c>
      <c r="C630" s="29">
        <v>2019</v>
      </c>
      <c r="D630" s="29" t="s">
        <v>125</v>
      </c>
      <c r="E630" s="29" t="s">
        <v>1009</v>
      </c>
      <c r="F630" s="29">
        <v>4.6149000000000003E-2</v>
      </c>
      <c r="G630" s="29">
        <v>19629</v>
      </c>
    </row>
    <row r="631" spans="1:7" x14ac:dyDescent="0.25">
      <c r="A631" s="29">
        <v>2711</v>
      </c>
      <c r="B631" s="29">
        <v>28240269</v>
      </c>
      <c r="C631" s="29">
        <v>2017</v>
      </c>
      <c r="D631" s="29" t="s">
        <v>598</v>
      </c>
      <c r="E631" s="29" t="s">
        <v>1017</v>
      </c>
      <c r="F631" s="29">
        <v>4.6341E-2</v>
      </c>
      <c r="G631" s="29">
        <v>1000</v>
      </c>
    </row>
    <row r="632" spans="1:7" x14ac:dyDescent="0.25">
      <c r="A632" s="29">
        <v>954</v>
      </c>
      <c r="B632" s="29">
        <v>27005778</v>
      </c>
      <c r="C632" s="29">
        <v>2016</v>
      </c>
      <c r="D632" s="29" t="s">
        <v>128</v>
      </c>
      <c r="E632" s="29" t="s">
        <v>1018</v>
      </c>
      <c r="F632" s="29">
        <v>4.6559999999999997E-2</v>
      </c>
      <c r="G632" s="29">
        <v>21540</v>
      </c>
    </row>
    <row r="633" spans="1:7" x14ac:dyDescent="0.25">
      <c r="A633" s="29">
        <v>4355</v>
      </c>
      <c r="B633" s="29">
        <v>30206230</v>
      </c>
      <c r="C633" s="29">
        <v>2018</v>
      </c>
      <c r="D633" s="29" t="s">
        <v>129</v>
      </c>
      <c r="E633" s="29" t="s">
        <v>1019</v>
      </c>
      <c r="F633" s="29">
        <v>4.6670999999999997E-2</v>
      </c>
      <c r="G633" s="29">
        <v>4910</v>
      </c>
    </row>
    <row r="634" spans="1:7" x14ac:dyDescent="0.25">
      <c r="A634" s="29">
        <v>785</v>
      </c>
      <c r="B634" s="29">
        <v>24816252</v>
      </c>
      <c r="C634" s="29">
        <v>2014</v>
      </c>
      <c r="D634" s="29" t="s">
        <v>128</v>
      </c>
      <c r="E634" s="29" t="s">
        <v>1020</v>
      </c>
      <c r="F634" s="29">
        <v>4.7161000000000002E-2</v>
      </c>
      <c r="G634" s="29">
        <v>7483</v>
      </c>
    </row>
    <row r="635" spans="1:7" x14ac:dyDescent="0.25">
      <c r="A635" s="29">
        <v>3943</v>
      </c>
      <c r="B635" s="29">
        <v>28898252</v>
      </c>
      <c r="C635" s="29">
        <v>2017</v>
      </c>
      <c r="D635" s="29" t="s">
        <v>128</v>
      </c>
      <c r="E635" s="29" t="s">
        <v>1021</v>
      </c>
      <c r="F635" s="29">
        <v>4.7302999999999998E-2</v>
      </c>
      <c r="G635" s="29">
        <v>123665</v>
      </c>
    </row>
    <row r="636" spans="1:7" x14ac:dyDescent="0.25">
      <c r="A636" s="29">
        <v>1851</v>
      </c>
      <c r="B636" s="29">
        <v>17903296</v>
      </c>
      <c r="C636" s="29">
        <v>2007</v>
      </c>
      <c r="D636" s="29" t="s">
        <v>148</v>
      </c>
      <c r="E636" s="29" t="s">
        <v>1022</v>
      </c>
      <c r="F636" s="29">
        <v>4.7461999999999997E-2</v>
      </c>
      <c r="G636" s="29">
        <v>618</v>
      </c>
    </row>
    <row r="637" spans="1:7" x14ac:dyDescent="0.25">
      <c r="A637" s="29">
        <v>1131</v>
      </c>
      <c r="B637" s="29">
        <v>27918534</v>
      </c>
      <c r="C637" s="29">
        <v>2017</v>
      </c>
      <c r="D637" s="29" t="s">
        <v>128</v>
      </c>
      <c r="E637" s="29" t="s">
        <v>1023</v>
      </c>
      <c r="F637" s="29">
        <v>4.7572999999999997E-2</v>
      </c>
      <c r="G637" s="29">
        <v>9823</v>
      </c>
    </row>
    <row r="638" spans="1:7" x14ac:dyDescent="0.25">
      <c r="A638" s="29">
        <v>105</v>
      </c>
      <c r="B638" s="29">
        <v>24770850</v>
      </c>
      <c r="C638" s="29">
        <v>2014</v>
      </c>
      <c r="D638" s="29" t="s">
        <v>278</v>
      </c>
      <c r="E638" s="29" t="s">
        <v>1024</v>
      </c>
      <c r="F638" s="29">
        <v>4.7940999999999998E-2</v>
      </c>
      <c r="G638" s="29">
        <v>6147</v>
      </c>
    </row>
    <row r="639" spans="1:7" x14ac:dyDescent="0.25">
      <c r="A639" s="29">
        <v>600</v>
      </c>
      <c r="B639" s="29">
        <v>24816252</v>
      </c>
      <c r="C639" s="29">
        <v>2014</v>
      </c>
      <c r="D639" s="29" t="s">
        <v>128</v>
      </c>
      <c r="E639" s="29" t="s">
        <v>1025</v>
      </c>
      <c r="F639" s="29">
        <v>4.8873E-2</v>
      </c>
      <c r="G639" s="29">
        <v>5371</v>
      </c>
    </row>
    <row r="640" spans="1:7" x14ac:dyDescent="0.25">
      <c r="A640" s="29">
        <v>1116</v>
      </c>
      <c r="B640" s="29">
        <v>27918534</v>
      </c>
      <c r="C640" s="29">
        <v>2017</v>
      </c>
      <c r="D640" s="29" t="s">
        <v>128</v>
      </c>
      <c r="E640" s="29" t="s">
        <v>1026</v>
      </c>
      <c r="F640" s="29">
        <v>4.8933999999999998E-2</v>
      </c>
      <c r="G640" s="29">
        <v>9594</v>
      </c>
    </row>
    <row r="641" spans="1:7" x14ac:dyDescent="0.25">
      <c r="A641" s="29">
        <v>4185</v>
      </c>
      <c r="B641" s="29">
        <v>31217584</v>
      </c>
      <c r="C641" s="29">
        <v>2019</v>
      </c>
      <c r="D641" s="29" t="s">
        <v>113</v>
      </c>
      <c r="E641" s="29" t="s">
        <v>1027</v>
      </c>
      <c r="F641" s="29">
        <v>4.9035000000000002E-2</v>
      </c>
      <c r="G641" s="29">
        <v>15862</v>
      </c>
    </row>
    <row r="642" spans="1:7" x14ac:dyDescent="0.25">
      <c r="A642" s="29">
        <v>595</v>
      </c>
      <c r="B642" s="29">
        <v>24816252</v>
      </c>
      <c r="C642" s="29">
        <v>2014</v>
      </c>
      <c r="D642" s="29" t="s">
        <v>128</v>
      </c>
      <c r="E642" s="29" t="s">
        <v>1028</v>
      </c>
      <c r="F642" s="29">
        <v>4.9158E-2</v>
      </c>
      <c r="G642" s="29">
        <v>4961</v>
      </c>
    </row>
    <row r="643" spans="1:7" x14ac:dyDescent="0.25">
      <c r="A643" s="29">
        <v>4213</v>
      </c>
      <c r="B643" s="29">
        <v>31070104</v>
      </c>
      <c r="C643" s="29">
        <v>2019</v>
      </c>
      <c r="D643" s="29" t="s">
        <v>128</v>
      </c>
      <c r="E643" s="29" t="s">
        <v>415</v>
      </c>
      <c r="F643" s="29">
        <v>4.9257000000000002E-2</v>
      </c>
      <c r="G643" s="29">
        <v>11006</v>
      </c>
    </row>
    <row r="644" spans="1:7" x14ac:dyDescent="0.25">
      <c r="A644" s="29">
        <v>459</v>
      </c>
      <c r="B644" s="29">
        <v>24816252</v>
      </c>
      <c r="C644" s="29">
        <v>2014</v>
      </c>
      <c r="D644" s="29" t="s">
        <v>128</v>
      </c>
      <c r="E644" s="29" t="s">
        <v>1029</v>
      </c>
      <c r="F644" s="29">
        <v>4.9269E-2</v>
      </c>
      <c r="G644" s="29">
        <v>7813</v>
      </c>
    </row>
    <row r="645" spans="1:7" x14ac:dyDescent="0.25">
      <c r="A645" s="29">
        <v>1835</v>
      </c>
      <c r="B645" s="29">
        <v>17903296</v>
      </c>
      <c r="C645" s="29">
        <v>2007</v>
      </c>
      <c r="D645" s="29" t="s">
        <v>148</v>
      </c>
      <c r="E645" s="29" t="s">
        <v>1030</v>
      </c>
      <c r="F645" s="29">
        <v>4.9513000000000001E-2</v>
      </c>
      <c r="G645" s="29">
        <v>618</v>
      </c>
    </row>
    <row r="646" spans="1:7" x14ac:dyDescent="0.25">
      <c r="A646" s="29">
        <v>1222</v>
      </c>
      <c r="B646" s="29">
        <v>25607358</v>
      </c>
      <c r="C646" s="29">
        <v>2015</v>
      </c>
      <c r="D646" s="29" t="s">
        <v>125</v>
      </c>
      <c r="E646" s="29" t="s">
        <v>1031</v>
      </c>
      <c r="F646" s="29">
        <v>4.9583000000000002E-2</v>
      </c>
      <c r="G646" s="29">
        <v>13171</v>
      </c>
    </row>
    <row r="647" spans="1:7" x14ac:dyDescent="0.25">
      <c r="A647" s="29">
        <v>3341</v>
      </c>
      <c r="B647" s="29">
        <v>31427789</v>
      </c>
      <c r="C647" s="29">
        <v>2019</v>
      </c>
      <c r="D647" s="29" t="s">
        <v>278</v>
      </c>
      <c r="E647" s="29" t="s">
        <v>1032</v>
      </c>
      <c r="F647" s="29">
        <v>4.9639999999999997E-2</v>
      </c>
      <c r="G647" s="29">
        <v>208434</v>
      </c>
    </row>
    <row r="648" spans="1:7" x14ac:dyDescent="0.25">
      <c r="A648" s="29">
        <v>3572</v>
      </c>
      <c r="B648" s="29">
        <v>31427789</v>
      </c>
      <c r="C648" s="29">
        <v>2019</v>
      </c>
      <c r="D648" s="29" t="s">
        <v>125</v>
      </c>
      <c r="E648" s="29" t="s">
        <v>436</v>
      </c>
      <c r="F648" s="29">
        <v>4.9917000000000003E-2</v>
      </c>
      <c r="G648" s="29">
        <v>385698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selection activeCell="B3" sqref="B3"/>
    </sheetView>
  </sheetViews>
  <sheetFormatPr defaultRowHeight="15" x14ac:dyDescent="0.25"/>
  <cols>
    <col min="2" max="2" width="36.85546875" bestFit="1" customWidth="1"/>
    <col min="3" max="3" width="5" bestFit="1" customWidth="1"/>
    <col min="4" max="4" width="15.28515625" bestFit="1" customWidth="1"/>
    <col min="5" max="5" width="65.140625" bestFit="1" customWidth="1"/>
    <col min="6" max="6" width="12" bestFit="1" customWidth="1"/>
    <col min="7" max="7" width="7" bestFit="1" customWidth="1"/>
  </cols>
  <sheetData>
    <row r="1" spans="1:7" x14ac:dyDescent="0.25">
      <c r="A1" t="s">
        <v>2250</v>
      </c>
    </row>
    <row r="3" spans="1:7" x14ac:dyDescent="0.25">
      <c r="A3" s="80" t="s">
        <v>202</v>
      </c>
      <c r="B3" s="80" t="s">
        <v>203</v>
      </c>
      <c r="C3" s="80" t="s">
        <v>204</v>
      </c>
      <c r="D3" s="80" t="s">
        <v>137</v>
      </c>
      <c r="E3" s="80" t="s">
        <v>21</v>
      </c>
      <c r="F3" s="80" t="s">
        <v>205</v>
      </c>
      <c r="G3" s="80" t="s">
        <v>82</v>
      </c>
    </row>
    <row r="4" spans="1:7" x14ac:dyDescent="0.25">
      <c r="A4" s="29">
        <v>4320</v>
      </c>
      <c r="B4" s="29">
        <v>30643256</v>
      </c>
      <c r="C4" s="29">
        <v>2019</v>
      </c>
      <c r="D4" s="29" t="s">
        <v>246</v>
      </c>
      <c r="E4" s="29" t="s">
        <v>914</v>
      </c>
      <c r="F4" s="29">
        <v>4.1018140634207801E-4</v>
      </c>
      <c r="G4" s="29">
        <v>410603</v>
      </c>
    </row>
    <row r="5" spans="1:7" x14ac:dyDescent="0.25">
      <c r="A5" s="29">
        <v>4539</v>
      </c>
      <c r="B5" s="29">
        <v>31676860</v>
      </c>
      <c r="C5" s="29">
        <v>2019</v>
      </c>
      <c r="D5" s="29" t="s">
        <v>125</v>
      </c>
      <c r="E5" s="29" t="s">
        <v>1033</v>
      </c>
      <c r="F5" s="29">
        <v>2.6779999999999998E-3</v>
      </c>
      <c r="G5" s="29">
        <v>19629</v>
      </c>
    </row>
    <row r="6" spans="1:7" x14ac:dyDescent="0.25">
      <c r="A6" s="29">
        <v>4640</v>
      </c>
      <c r="B6" s="29">
        <v>31676860</v>
      </c>
      <c r="C6" s="29">
        <v>2019</v>
      </c>
      <c r="D6" s="29" t="s">
        <v>125</v>
      </c>
      <c r="E6" s="29" t="s">
        <v>1033</v>
      </c>
      <c r="F6" s="29">
        <v>4.7670000000000004E-3</v>
      </c>
      <c r="G6" s="29">
        <v>21821</v>
      </c>
    </row>
    <row r="7" spans="1:7" x14ac:dyDescent="0.25">
      <c r="A7" s="29">
        <v>3853</v>
      </c>
      <c r="B7" s="29">
        <v>27863252</v>
      </c>
      <c r="C7" s="29">
        <v>2016</v>
      </c>
      <c r="D7" s="29" t="s">
        <v>129</v>
      </c>
      <c r="E7" s="29" t="s">
        <v>469</v>
      </c>
      <c r="F7" s="29">
        <v>5.5045670000000001E-3</v>
      </c>
      <c r="G7" s="29">
        <v>131544</v>
      </c>
    </row>
    <row r="8" spans="1:7" x14ac:dyDescent="0.25">
      <c r="A8" s="29">
        <v>4269</v>
      </c>
      <c r="B8" s="29">
        <v>30867560</v>
      </c>
      <c r="C8" s="29">
        <v>2019</v>
      </c>
      <c r="D8" s="29" t="s">
        <v>113</v>
      </c>
      <c r="E8" s="29" t="s">
        <v>225</v>
      </c>
      <c r="F8" s="29">
        <v>6.3066684478021197E-3</v>
      </c>
      <c r="G8" s="29">
        <v>270059</v>
      </c>
    </row>
    <row r="9" spans="1:7" x14ac:dyDescent="0.25">
      <c r="A9" s="29">
        <v>4641</v>
      </c>
      <c r="B9" s="29">
        <v>31676860</v>
      </c>
      <c r="C9" s="29">
        <v>2019</v>
      </c>
      <c r="D9" s="29" t="s">
        <v>125</v>
      </c>
      <c r="E9" s="29" t="s">
        <v>1034</v>
      </c>
      <c r="F9" s="29">
        <v>7.3239999999999998E-3</v>
      </c>
      <c r="G9" s="29">
        <v>21821</v>
      </c>
    </row>
    <row r="10" spans="1:7" x14ac:dyDescent="0.25">
      <c r="A10" s="29">
        <v>4540</v>
      </c>
      <c r="B10" s="29">
        <v>31676860</v>
      </c>
      <c r="C10" s="29">
        <v>2019</v>
      </c>
      <c r="D10" s="29" t="s">
        <v>125</v>
      </c>
      <c r="E10" s="29" t="s">
        <v>1034</v>
      </c>
      <c r="F10" s="29">
        <v>7.6160000000000004E-3</v>
      </c>
      <c r="G10" s="29">
        <v>19629</v>
      </c>
    </row>
    <row r="11" spans="1:7" x14ac:dyDescent="0.25">
      <c r="A11" s="29">
        <v>4638</v>
      </c>
      <c r="B11" s="29">
        <v>31676860</v>
      </c>
      <c r="C11" s="29">
        <v>2019</v>
      </c>
      <c r="D11" s="29" t="s">
        <v>125</v>
      </c>
      <c r="E11" s="29" t="s">
        <v>692</v>
      </c>
      <c r="F11" s="29">
        <v>7.7039999999999999E-3</v>
      </c>
      <c r="G11" s="29">
        <v>21821</v>
      </c>
    </row>
    <row r="12" spans="1:7" x14ac:dyDescent="0.25">
      <c r="A12" s="29">
        <v>4385</v>
      </c>
      <c r="B12" s="29">
        <v>30898391</v>
      </c>
      <c r="C12" s="29">
        <v>2019</v>
      </c>
      <c r="D12" s="29" t="s">
        <v>130</v>
      </c>
      <c r="E12" s="29" t="s">
        <v>1035</v>
      </c>
      <c r="F12" s="29">
        <v>9.1549999999999999E-3</v>
      </c>
      <c r="G12" s="29">
        <v>4419</v>
      </c>
    </row>
    <row r="13" spans="1:7" x14ac:dyDescent="0.25">
      <c r="A13" s="29">
        <v>3889</v>
      </c>
      <c r="B13" s="29">
        <v>27863252</v>
      </c>
      <c r="C13" s="29">
        <v>2016</v>
      </c>
      <c r="D13" s="29" t="s">
        <v>129</v>
      </c>
      <c r="E13" s="29" t="s">
        <v>520</v>
      </c>
      <c r="F13" s="29">
        <v>9.8480000000000009E-3</v>
      </c>
      <c r="G13" s="29">
        <v>170721</v>
      </c>
    </row>
    <row r="14" spans="1:7" x14ac:dyDescent="0.25">
      <c r="A14" s="29">
        <v>4089</v>
      </c>
      <c r="B14" s="29">
        <v>29777097</v>
      </c>
      <c r="C14" s="29">
        <v>2018</v>
      </c>
      <c r="D14" s="29" t="s">
        <v>114</v>
      </c>
      <c r="E14" s="29" t="s">
        <v>1036</v>
      </c>
      <c r="F14" s="29">
        <v>1.00392206590703E-2</v>
      </c>
      <c r="G14" s="29">
        <v>288676</v>
      </c>
    </row>
    <row r="15" spans="1:7" x14ac:dyDescent="0.25">
      <c r="A15" s="29">
        <v>4537</v>
      </c>
      <c r="B15" s="29">
        <v>31676860</v>
      </c>
      <c r="C15" s="29">
        <v>2019</v>
      </c>
      <c r="D15" s="29" t="s">
        <v>125</v>
      </c>
      <c r="E15" s="29" t="s">
        <v>692</v>
      </c>
      <c r="F15" s="29">
        <v>1.043E-2</v>
      </c>
      <c r="G15" s="29">
        <v>19629</v>
      </c>
    </row>
    <row r="16" spans="1:7" x14ac:dyDescent="0.25">
      <c r="A16" s="29">
        <v>4522</v>
      </c>
      <c r="B16" s="29">
        <v>31676860</v>
      </c>
      <c r="C16" s="29">
        <v>2019</v>
      </c>
      <c r="D16" s="29" t="s">
        <v>125</v>
      </c>
      <c r="E16" s="29" t="s">
        <v>377</v>
      </c>
      <c r="F16" s="29">
        <v>1.257E-2</v>
      </c>
      <c r="G16" s="29">
        <v>19629</v>
      </c>
    </row>
    <row r="17" spans="1:7" x14ac:dyDescent="0.25">
      <c r="A17" s="29">
        <v>4623</v>
      </c>
      <c r="B17" s="29">
        <v>31676860</v>
      </c>
      <c r="C17" s="29">
        <v>2019</v>
      </c>
      <c r="D17" s="29" t="s">
        <v>125</v>
      </c>
      <c r="E17" s="29" t="s">
        <v>377</v>
      </c>
      <c r="F17" s="29">
        <v>1.3520000000000001E-2</v>
      </c>
      <c r="G17" s="29">
        <v>21821</v>
      </c>
    </row>
    <row r="18" spans="1:7" x14ac:dyDescent="0.25">
      <c r="A18" s="29">
        <v>4354</v>
      </c>
      <c r="B18" s="29">
        <v>30281099</v>
      </c>
      <c r="C18" s="29">
        <v>2018</v>
      </c>
      <c r="D18" s="29" t="s">
        <v>119</v>
      </c>
      <c r="E18" s="29" t="s">
        <v>1037</v>
      </c>
      <c r="F18" s="29">
        <v>1.478E-2</v>
      </c>
      <c r="G18" s="29">
        <v>5833</v>
      </c>
    </row>
    <row r="19" spans="1:7" x14ac:dyDescent="0.25">
      <c r="A19" s="29">
        <v>4527</v>
      </c>
      <c r="B19" s="29">
        <v>31676860</v>
      </c>
      <c r="C19" s="29">
        <v>2019</v>
      </c>
      <c r="D19" s="29" t="s">
        <v>125</v>
      </c>
      <c r="E19" s="29" t="s">
        <v>1038</v>
      </c>
      <c r="F19" s="29">
        <v>2.0760000000000001E-2</v>
      </c>
      <c r="G19" s="29">
        <v>19629</v>
      </c>
    </row>
    <row r="20" spans="1:7" x14ac:dyDescent="0.25">
      <c r="A20" s="29">
        <v>4067</v>
      </c>
      <c r="B20" s="29">
        <v>30038396</v>
      </c>
      <c r="C20" s="29">
        <v>2018</v>
      </c>
      <c r="D20" s="29" t="s">
        <v>127</v>
      </c>
      <c r="E20" s="29" t="s">
        <v>468</v>
      </c>
      <c r="F20" s="29">
        <v>2.0899999999999998E-2</v>
      </c>
      <c r="G20" s="29">
        <v>257828</v>
      </c>
    </row>
    <row r="21" spans="1:7" x14ac:dyDescent="0.25">
      <c r="A21" s="29">
        <v>4628</v>
      </c>
      <c r="B21" s="29">
        <v>31676860</v>
      </c>
      <c r="C21" s="29">
        <v>2019</v>
      </c>
      <c r="D21" s="29" t="s">
        <v>125</v>
      </c>
      <c r="E21" s="29" t="s">
        <v>1038</v>
      </c>
      <c r="F21" s="29">
        <v>2.3040000000000001E-2</v>
      </c>
      <c r="G21" s="29">
        <v>21821</v>
      </c>
    </row>
    <row r="22" spans="1:7" x14ac:dyDescent="0.25">
      <c r="A22" s="29">
        <v>4659</v>
      </c>
      <c r="B22" s="29" t="s">
        <v>1039</v>
      </c>
      <c r="C22" s="29">
        <v>2019</v>
      </c>
      <c r="D22" s="29" t="s">
        <v>125</v>
      </c>
      <c r="E22" s="29" t="s">
        <v>1040</v>
      </c>
      <c r="F22" s="29">
        <v>2.3290000000000002E-2</v>
      </c>
      <c r="G22" s="29">
        <v>17706</v>
      </c>
    </row>
    <row r="23" spans="1:7" x14ac:dyDescent="0.25">
      <c r="A23" s="29">
        <v>4207</v>
      </c>
      <c r="B23" s="29">
        <v>31152163</v>
      </c>
      <c r="C23" s="29">
        <v>2019</v>
      </c>
      <c r="D23" s="29" t="s">
        <v>128</v>
      </c>
      <c r="E23" s="29" t="s">
        <v>360</v>
      </c>
      <c r="F23" s="29">
        <v>2.3310000000000001E-2</v>
      </c>
      <c r="G23" s="29">
        <v>416178</v>
      </c>
    </row>
    <row r="24" spans="1:7" x14ac:dyDescent="0.25">
      <c r="A24" s="29">
        <v>4610</v>
      </c>
      <c r="B24" s="29">
        <v>31676860</v>
      </c>
      <c r="C24" s="29">
        <v>2019</v>
      </c>
      <c r="D24" s="29" t="s">
        <v>125</v>
      </c>
      <c r="E24" s="29" t="s">
        <v>1041</v>
      </c>
      <c r="F24" s="29">
        <v>2.5239999999999999E-2</v>
      </c>
      <c r="G24" s="29">
        <v>21821</v>
      </c>
    </row>
    <row r="25" spans="1:7" x14ac:dyDescent="0.25">
      <c r="A25" s="29">
        <v>4087</v>
      </c>
      <c r="B25" s="29">
        <v>29255261</v>
      </c>
      <c r="C25" s="29">
        <v>2018</v>
      </c>
      <c r="D25" s="29" t="s">
        <v>113</v>
      </c>
      <c r="E25" s="29" t="s">
        <v>235</v>
      </c>
      <c r="F25" s="29">
        <v>2.5240618923028198E-2</v>
      </c>
      <c r="G25" s="29">
        <v>329821</v>
      </c>
    </row>
    <row r="26" spans="1:7" x14ac:dyDescent="0.25">
      <c r="A26" s="29">
        <v>4693</v>
      </c>
      <c r="B26" s="29" t="s">
        <v>666</v>
      </c>
      <c r="C26" s="29">
        <v>2019</v>
      </c>
      <c r="D26" s="29" t="s">
        <v>125</v>
      </c>
      <c r="E26" s="29" t="s">
        <v>667</v>
      </c>
      <c r="F26" s="29">
        <v>2.632E-2</v>
      </c>
      <c r="G26" s="29">
        <v>17706</v>
      </c>
    </row>
    <row r="27" spans="1:7" x14ac:dyDescent="0.25">
      <c r="A27" s="29">
        <v>63</v>
      </c>
      <c r="B27" s="29">
        <v>28436984</v>
      </c>
      <c r="C27" s="29">
        <v>2017</v>
      </c>
      <c r="D27" s="29" t="s">
        <v>278</v>
      </c>
      <c r="E27" s="29" t="s">
        <v>555</v>
      </c>
      <c r="F27" s="29">
        <v>2.7099999999999999E-2</v>
      </c>
      <c r="G27" s="29">
        <v>252514</v>
      </c>
    </row>
    <row r="28" spans="1:7" x14ac:dyDescent="0.25">
      <c r="A28" s="29">
        <v>4509</v>
      </c>
      <c r="B28" s="29">
        <v>31676860</v>
      </c>
      <c r="C28" s="29">
        <v>2019</v>
      </c>
      <c r="D28" s="29" t="s">
        <v>125</v>
      </c>
      <c r="E28" s="29" t="s">
        <v>1041</v>
      </c>
      <c r="F28" s="29">
        <v>2.724E-2</v>
      </c>
      <c r="G28" s="29">
        <v>19629</v>
      </c>
    </row>
    <row r="29" spans="1:7" x14ac:dyDescent="0.25">
      <c r="A29" s="29">
        <v>3842</v>
      </c>
      <c r="B29" s="29">
        <v>27863252</v>
      </c>
      <c r="C29" s="29">
        <v>2016</v>
      </c>
      <c r="D29" s="29" t="s">
        <v>129</v>
      </c>
      <c r="E29" s="29" t="s">
        <v>431</v>
      </c>
      <c r="F29" s="29">
        <v>2.758596E-2</v>
      </c>
      <c r="G29" s="29">
        <v>130543</v>
      </c>
    </row>
    <row r="30" spans="1:7" x14ac:dyDescent="0.25">
      <c r="A30" s="29">
        <v>4737</v>
      </c>
      <c r="B30" s="29" t="s">
        <v>659</v>
      </c>
      <c r="C30" s="29">
        <v>2019</v>
      </c>
      <c r="D30" s="29" t="s">
        <v>125</v>
      </c>
      <c r="E30" s="29" t="s">
        <v>660</v>
      </c>
      <c r="F30" s="29">
        <v>2.8760000000000001E-2</v>
      </c>
      <c r="G30" s="29">
        <v>17706</v>
      </c>
    </row>
    <row r="31" spans="1:7" x14ac:dyDescent="0.25">
      <c r="A31" s="29">
        <v>4371</v>
      </c>
      <c r="B31" s="29">
        <v>30367059</v>
      </c>
      <c r="C31" s="29">
        <v>2018</v>
      </c>
      <c r="D31" s="29" t="s">
        <v>132</v>
      </c>
      <c r="E31" s="29" t="s">
        <v>1042</v>
      </c>
      <c r="F31" s="29">
        <v>3.058E-2</v>
      </c>
      <c r="G31" s="29">
        <v>30236</v>
      </c>
    </row>
    <row r="32" spans="1:7" x14ac:dyDescent="0.25">
      <c r="A32" s="29">
        <v>3878</v>
      </c>
      <c r="B32" s="29">
        <v>27863252</v>
      </c>
      <c r="C32" s="29">
        <v>2016</v>
      </c>
      <c r="D32" s="29" t="s">
        <v>129</v>
      </c>
      <c r="E32" s="29" t="s">
        <v>423</v>
      </c>
      <c r="F32" s="29">
        <v>3.1140000000000001E-2</v>
      </c>
      <c r="G32" s="29">
        <v>169545</v>
      </c>
    </row>
    <row r="33" spans="1:7" x14ac:dyDescent="0.25">
      <c r="A33" s="29">
        <v>4075</v>
      </c>
      <c r="B33" s="29">
        <v>30239722</v>
      </c>
      <c r="C33" s="29">
        <v>2018</v>
      </c>
      <c r="D33" s="29" t="s">
        <v>128</v>
      </c>
      <c r="E33" s="29" t="s">
        <v>354</v>
      </c>
      <c r="F33" s="29">
        <v>3.2009999999999997E-2</v>
      </c>
      <c r="G33" s="29">
        <v>374756</v>
      </c>
    </row>
    <row r="34" spans="1:7" x14ac:dyDescent="0.25">
      <c r="A34" s="29">
        <v>38</v>
      </c>
      <c r="B34" s="29">
        <v>27046643</v>
      </c>
      <c r="C34" s="29">
        <v>2016</v>
      </c>
      <c r="D34" s="29" t="s">
        <v>127</v>
      </c>
      <c r="E34" s="29" t="s">
        <v>459</v>
      </c>
      <c r="F34" s="29">
        <v>3.2346899999999998E-2</v>
      </c>
      <c r="G34" s="29">
        <v>36035</v>
      </c>
    </row>
    <row r="35" spans="1:7" x14ac:dyDescent="0.25">
      <c r="A35" s="29">
        <v>4753</v>
      </c>
      <c r="B35" s="29" t="s">
        <v>886</v>
      </c>
      <c r="C35" s="29">
        <v>2019</v>
      </c>
      <c r="D35" s="29" t="s">
        <v>125</v>
      </c>
      <c r="E35" s="29" t="s">
        <v>887</v>
      </c>
      <c r="F35" s="29">
        <v>3.2899999999999999E-2</v>
      </c>
      <c r="G35" s="29">
        <v>17706</v>
      </c>
    </row>
    <row r="36" spans="1:7" x14ac:dyDescent="0.25">
      <c r="A36" s="29">
        <v>4074</v>
      </c>
      <c r="B36" s="29">
        <v>30239722</v>
      </c>
      <c r="C36" s="29">
        <v>2018</v>
      </c>
      <c r="D36" s="29" t="s">
        <v>128</v>
      </c>
      <c r="E36" s="29" t="s">
        <v>242</v>
      </c>
      <c r="F36" s="29">
        <v>3.2939999999999997E-2</v>
      </c>
      <c r="G36" s="29">
        <v>806834</v>
      </c>
    </row>
    <row r="37" spans="1:7" x14ac:dyDescent="0.25">
      <c r="A37" s="29">
        <v>46</v>
      </c>
      <c r="B37" s="29">
        <v>28196072</v>
      </c>
      <c r="C37" s="29">
        <v>2017</v>
      </c>
      <c r="D37" s="29" t="s">
        <v>122</v>
      </c>
      <c r="E37" s="29" t="s">
        <v>1043</v>
      </c>
      <c r="F37" s="29">
        <v>3.44567E-2</v>
      </c>
      <c r="G37" s="29">
        <v>52874</v>
      </c>
    </row>
    <row r="38" spans="1:7" x14ac:dyDescent="0.25">
      <c r="A38" s="29">
        <v>4220</v>
      </c>
      <c r="B38" s="29">
        <v>31015401</v>
      </c>
      <c r="C38" s="29">
        <v>2019</v>
      </c>
      <c r="D38" s="29" t="s">
        <v>236</v>
      </c>
      <c r="E38" s="29" t="s">
        <v>973</v>
      </c>
      <c r="F38" s="29">
        <v>3.5000000000000003E-2</v>
      </c>
      <c r="G38" s="29">
        <v>152380</v>
      </c>
    </row>
    <row r="39" spans="1:7" x14ac:dyDescent="0.25">
      <c r="A39" s="29">
        <v>4723</v>
      </c>
      <c r="B39" s="29" t="s">
        <v>432</v>
      </c>
      <c r="C39" s="29">
        <v>2019</v>
      </c>
      <c r="D39" s="29" t="s">
        <v>125</v>
      </c>
      <c r="E39" s="29" t="s">
        <v>433</v>
      </c>
      <c r="F39" s="29">
        <v>3.5020000000000003E-2</v>
      </c>
      <c r="G39" s="29">
        <v>17706</v>
      </c>
    </row>
    <row r="40" spans="1:7" x14ac:dyDescent="0.25">
      <c r="A40" s="29">
        <v>4633</v>
      </c>
      <c r="B40" s="29">
        <v>31676860</v>
      </c>
      <c r="C40" s="29">
        <v>2019</v>
      </c>
      <c r="D40" s="29" t="s">
        <v>125</v>
      </c>
      <c r="E40" s="29" t="s">
        <v>465</v>
      </c>
      <c r="F40" s="29">
        <v>3.576E-2</v>
      </c>
      <c r="G40" s="29">
        <v>21821</v>
      </c>
    </row>
    <row r="41" spans="1:7" x14ac:dyDescent="0.25">
      <c r="A41" s="29">
        <v>4532</v>
      </c>
      <c r="B41" s="29">
        <v>31676860</v>
      </c>
      <c r="C41" s="29">
        <v>2019</v>
      </c>
      <c r="D41" s="29" t="s">
        <v>125</v>
      </c>
      <c r="E41" s="29" t="s">
        <v>465</v>
      </c>
      <c r="F41" s="29">
        <v>3.7909999999999999E-2</v>
      </c>
      <c r="G41" s="29">
        <v>19629</v>
      </c>
    </row>
    <row r="42" spans="1:7" x14ac:dyDescent="0.25">
      <c r="A42" s="29">
        <v>4722</v>
      </c>
      <c r="B42" s="29" t="s">
        <v>293</v>
      </c>
      <c r="C42" s="29">
        <v>2019</v>
      </c>
      <c r="D42" s="29" t="s">
        <v>125</v>
      </c>
      <c r="E42" s="29" t="s">
        <v>294</v>
      </c>
      <c r="F42" s="29">
        <v>3.8269999999999998E-2</v>
      </c>
      <c r="G42" s="29">
        <v>17706</v>
      </c>
    </row>
    <row r="43" spans="1:7" x14ac:dyDescent="0.25">
      <c r="A43" s="29">
        <v>3890</v>
      </c>
      <c r="B43" s="29">
        <v>27863252</v>
      </c>
      <c r="C43" s="29">
        <v>2016</v>
      </c>
      <c r="D43" s="29" t="s">
        <v>129</v>
      </c>
      <c r="E43" s="29" t="s">
        <v>700</v>
      </c>
      <c r="F43" s="29">
        <v>3.8879999999999998E-2</v>
      </c>
      <c r="G43" s="29">
        <v>170494</v>
      </c>
    </row>
    <row r="44" spans="1:7" x14ac:dyDescent="0.25">
      <c r="A44" s="29">
        <v>39</v>
      </c>
      <c r="B44" s="29">
        <v>27046643</v>
      </c>
      <c r="C44" s="29">
        <v>2016</v>
      </c>
      <c r="D44" s="29" t="s">
        <v>127</v>
      </c>
      <c r="E44" s="29" t="s">
        <v>1044</v>
      </c>
      <c r="F44" s="29">
        <v>4.0285000000000001E-2</v>
      </c>
      <c r="G44" s="29">
        <v>112067</v>
      </c>
    </row>
    <row r="45" spans="1:7" x14ac:dyDescent="0.25">
      <c r="A45" s="29">
        <v>4621</v>
      </c>
      <c r="B45" s="29">
        <v>31676860</v>
      </c>
      <c r="C45" s="29">
        <v>2019</v>
      </c>
      <c r="D45" s="29" t="s">
        <v>125</v>
      </c>
      <c r="E45" s="29" t="s">
        <v>295</v>
      </c>
      <c r="F45" s="29">
        <v>4.0800000000000003E-2</v>
      </c>
      <c r="G45" s="29">
        <v>21821</v>
      </c>
    </row>
    <row r="46" spans="1:7" x14ac:dyDescent="0.25">
      <c r="A46" s="29">
        <v>4625</v>
      </c>
      <c r="B46" s="29">
        <v>31676860</v>
      </c>
      <c r="C46" s="29">
        <v>2019</v>
      </c>
      <c r="D46" s="29" t="s">
        <v>125</v>
      </c>
      <c r="E46" s="29" t="s">
        <v>896</v>
      </c>
      <c r="F46" s="29">
        <v>4.1259999999999998E-2</v>
      </c>
      <c r="G46" s="29">
        <v>21821</v>
      </c>
    </row>
    <row r="47" spans="1:7" x14ac:dyDescent="0.25">
      <c r="A47" s="29">
        <v>4535</v>
      </c>
      <c r="B47" s="29">
        <v>31676860</v>
      </c>
      <c r="C47" s="29">
        <v>2019</v>
      </c>
      <c r="D47" s="29" t="s">
        <v>125</v>
      </c>
      <c r="E47" s="29" t="s">
        <v>1045</v>
      </c>
      <c r="F47" s="29">
        <v>4.2169999999999999E-2</v>
      </c>
      <c r="G47" s="29">
        <v>19629</v>
      </c>
    </row>
    <row r="48" spans="1:7" x14ac:dyDescent="0.25">
      <c r="A48" s="29">
        <v>4077</v>
      </c>
      <c r="B48" s="29">
        <v>30239722</v>
      </c>
      <c r="C48" s="29">
        <v>2018</v>
      </c>
      <c r="D48" s="29" t="s">
        <v>128</v>
      </c>
      <c r="E48" s="29" t="s">
        <v>858</v>
      </c>
      <c r="F48" s="29">
        <v>4.2790000000000002E-2</v>
      </c>
      <c r="G48" s="29">
        <v>697734</v>
      </c>
    </row>
    <row r="49" spans="1:7" x14ac:dyDescent="0.25">
      <c r="A49" s="29">
        <v>4652</v>
      </c>
      <c r="B49" s="29" t="s">
        <v>1046</v>
      </c>
      <c r="C49" s="29">
        <v>2019</v>
      </c>
      <c r="D49" s="29" t="s">
        <v>125</v>
      </c>
      <c r="E49" s="29" t="s">
        <v>1047</v>
      </c>
      <c r="F49" s="29">
        <v>4.4670000000000001E-2</v>
      </c>
      <c r="G49" s="29">
        <v>17706</v>
      </c>
    </row>
    <row r="50" spans="1:7" x14ac:dyDescent="0.25">
      <c r="A50" s="29">
        <v>4731</v>
      </c>
      <c r="B50" s="29" t="s">
        <v>1048</v>
      </c>
      <c r="C50" s="29">
        <v>2019</v>
      </c>
      <c r="D50" s="29" t="s">
        <v>125</v>
      </c>
      <c r="E50" s="29" t="s">
        <v>1049</v>
      </c>
      <c r="F50" s="29">
        <v>4.5199999999999997E-2</v>
      </c>
      <c r="G50" s="29">
        <v>17706</v>
      </c>
    </row>
    <row r="51" spans="1:7" x14ac:dyDescent="0.25">
      <c r="A51" s="29">
        <v>4093</v>
      </c>
      <c r="B51" s="29">
        <v>29844566</v>
      </c>
      <c r="C51" s="29">
        <v>2018</v>
      </c>
      <c r="D51" s="29" t="s">
        <v>127</v>
      </c>
      <c r="E51" s="29" t="s">
        <v>459</v>
      </c>
      <c r="F51" s="29">
        <v>4.5769999999999998E-2</v>
      </c>
      <c r="G51" s="29">
        <v>168033</v>
      </c>
    </row>
    <row r="52" spans="1:7" x14ac:dyDescent="0.25">
      <c r="A52" s="29">
        <v>4636</v>
      </c>
      <c r="B52" s="29">
        <v>31676860</v>
      </c>
      <c r="C52" s="29">
        <v>2019</v>
      </c>
      <c r="D52" s="29" t="s">
        <v>125</v>
      </c>
      <c r="E52" s="29" t="s">
        <v>1045</v>
      </c>
      <c r="F52" s="29">
        <v>4.6350000000000002E-2</v>
      </c>
      <c r="G52" s="29">
        <v>21821</v>
      </c>
    </row>
    <row r="53" spans="1:7" x14ac:dyDescent="0.25">
      <c r="A53" s="29">
        <v>4386</v>
      </c>
      <c r="B53" s="29">
        <v>30898391</v>
      </c>
      <c r="C53" s="29">
        <v>2019</v>
      </c>
      <c r="D53" s="29" t="s">
        <v>130</v>
      </c>
      <c r="E53" s="29" t="s">
        <v>1050</v>
      </c>
      <c r="F53" s="29">
        <v>4.8689999999999997E-2</v>
      </c>
      <c r="G53" s="29">
        <v>4340</v>
      </c>
    </row>
    <row r="54" spans="1:7" x14ac:dyDescent="0.25">
      <c r="A54" s="29">
        <v>864</v>
      </c>
      <c r="B54" s="29">
        <v>27005778</v>
      </c>
      <c r="C54" s="29">
        <v>2016</v>
      </c>
      <c r="D54" s="29" t="s">
        <v>128</v>
      </c>
      <c r="E54" s="29" t="s">
        <v>1051</v>
      </c>
      <c r="F54" s="29">
        <v>4.9082000000000001E-2</v>
      </c>
      <c r="G54" s="29">
        <v>13499</v>
      </c>
    </row>
    <row r="55" spans="1:7" x14ac:dyDescent="0.25">
      <c r="A55" s="29">
        <v>4520</v>
      </c>
      <c r="B55" s="29">
        <v>31676860</v>
      </c>
      <c r="C55" s="29">
        <v>2019</v>
      </c>
      <c r="D55" s="29" t="s">
        <v>125</v>
      </c>
      <c r="E55" s="29" t="s">
        <v>295</v>
      </c>
      <c r="F55" s="29">
        <v>4.9610000000000001E-2</v>
      </c>
      <c r="G55" s="29">
        <v>19629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9"/>
  <sheetViews>
    <sheetView workbookViewId="0">
      <selection activeCell="E14" sqref="E14:E15"/>
    </sheetView>
  </sheetViews>
  <sheetFormatPr defaultRowHeight="15" x14ac:dyDescent="0.25"/>
  <cols>
    <col min="2" max="2" width="36.85546875" bestFit="1" customWidth="1"/>
    <col min="3" max="3" width="5" bestFit="1" customWidth="1"/>
    <col min="4" max="4" width="17.42578125" bestFit="1" customWidth="1"/>
    <col min="5" max="5" width="120.140625" bestFit="1" customWidth="1"/>
    <col min="6" max="6" width="12" bestFit="1" customWidth="1"/>
    <col min="7" max="7" width="8" bestFit="1" customWidth="1"/>
  </cols>
  <sheetData>
    <row r="1" spans="1:7" x14ac:dyDescent="0.25">
      <c r="A1" t="s">
        <v>2251</v>
      </c>
    </row>
    <row r="3" spans="1:7" x14ac:dyDescent="0.25">
      <c r="A3" s="80" t="s">
        <v>202</v>
      </c>
      <c r="B3" s="80" t="s">
        <v>203</v>
      </c>
      <c r="C3" s="80" t="s">
        <v>204</v>
      </c>
      <c r="D3" s="80" t="s">
        <v>137</v>
      </c>
      <c r="E3" s="80" t="s">
        <v>21</v>
      </c>
      <c r="F3" s="80" t="s">
        <v>205</v>
      </c>
      <c r="G3" s="80" t="s">
        <v>82</v>
      </c>
    </row>
    <row r="4" spans="1:7" x14ac:dyDescent="0.25">
      <c r="A4" s="29">
        <v>4313</v>
      </c>
      <c r="B4" s="29">
        <v>30643251</v>
      </c>
      <c r="C4" s="29">
        <v>2019</v>
      </c>
      <c r="D4" s="29" t="s">
        <v>113</v>
      </c>
      <c r="E4" s="29" t="s">
        <v>1052</v>
      </c>
      <c r="F4" s="30">
        <v>5.8580000000000001E-14</v>
      </c>
      <c r="G4" s="29">
        <v>632802</v>
      </c>
    </row>
    <row r="5" spans="1:7" x14ac:dyDescent="0.25">
      <c r="A5" s="29">
        <v>3498</v>
      </c>
      <c r="B5" s="29">
        <v>31427789</v>
      </c>
      <c r="C5" s="29">
        <v>2019</v>
      </c>
      <c r="D5" s="29" t="s">
        <v>122</v>
      </c>
      <c r="E5" s="29" t="s">
        <v>1053</v>
      </c>
      <c r="F5" s="30">
        <v>4.1734999999999998E-13</v>
      </c>
      <c r="G5" s="29">
        <v>385603</v>
      </c>
    </row>
    <row r="6" spans="1:7" x14ac:dyDescent="0.25">
      <c r="A6" s="29">
        <v>3304</v>
      </c>
      <c r="B6" s="29">
        <v>31427789</v>
      </c>
      <c r="C6" s="29">
        <v>2019</v>
      </c>
      <c r="D6" s="29" t="s">
        <v>278</v>
      </c>
      <c r="E6" s="29" t="s">
        <v>302</v>
      </c>
      <c r="F6" s="30">
        <v>7.0035999999999996E-13</v>
      </c>
      <c r="G6" s="29">
        <v>339614</v>
      </c>
    </row>
    <row r="7" spans="1:7" x14ac:dyDescent="0.25">
      <c r="A7" s="29">
        <v>3254</v>
      </c>
      <c r="B7" s="29">
        <v>31427789</v>
      </c>
      <c r="C7" s="29">
        <v>2019</v>
      </c>
      <c r="D7" s="29" t="s">
        <v>120</v>
      </c>
      <c r="E7" s="29" t="s">
        <v>357</v>
      </c>
      <c r="F7" s="30">
        <v>7.3599999999999993E-12</v>
      </c>
      <c r="G7" s="29">
        <v>386322</v>
      </c>
    </row>
    <row r="8" spans="1:7" x14ac:dyDescent="0.25">
      <c r="A8" s="29">
        <v>4072</v>
      </c>
      <c r="B8" s="29" t="s">
        <v>391</v>
      </c>
      <c r="C8" s="29">
        <v>2018</v>
      </c>
      <c r="D8" s="29" t="s">
        <v>246</v>
      </c>
      <c r="E8" s="29" t="s">
        <v>601</v>
      </c>
      <c r="F8" s="30">
        <v>7.9089999999999995E-12</v>
      </c>
      <c r="G8" s="29">
        <v>315894</v>
      </c>
    </row>
    <row r="9" spans="1:7" x14ac:dyDescent="0.25">
      <c r="A9" s="29">
        <v>3204</v>
      </c>
      <c r="B9" s="29">
        <v>31427789</v>
      </c>
      <c r="C9" s="29">
        <v>2019</v>
      </c>
      <c r="D9" s="29" t="s">
        <v>246</v>
      </c>
      <c r="E9" s="29" t="s">
        <v>359</v>
      </c>
      <c r="F9" s="30">
        <v>8.3527000000000001E-12</v>
      </c>
      <c r="G9" s="29">
        <v>379927</v>
      </c>
    </row>
    <row r="10" spans="1:7" x14ac:dyDescent="0.25">
      <c r="A10" s="29">
        <v>3668</v>
      </c>
      <c r="B10" s="29">
        <v>31427789</v>
      </c>
      <c r="C10" s="29">
        <v>2019</v>
      </c>
      <c r="D10" s="29" t="s">
        <v>118</v>
      </c>
      <c r="E10" s="29" t="s">
        <v>1054</v>
      </c>
      <c r="F10" s="30">
        <v>2.4737E-11</v>
      </c>
      <c r="G10" s="29">
        <v>300791</v>
      </c>
    </row>
    <row r="11" spans="1:7" x14ac:dyDescent="0.25">
      <c r="A11" s="29">
        <v>4071</v>
      </c>
      <c r="B11" s="29" t="s">
        <v>391</v>
      </c>
      <c r="C11" s="29">
        <v>2018</v>
      </c>
      <c r="D11" s="29" t="s">
        <v>278</v>
      </c>
      <c r="E11" s="29" t="s">
        <v>576</v>
      </c>
      <c r="F11" s="30">
        <v>4.5181999999999997E-11</v>
      </c>
      <c r="G11" s="29">
        <v>370711</v>
      </c>
    </row>
    <row r="12" spans="1:7" x14ac:dyDescent="0.25">
      <c r="A12" s="29">
        <v>3495</v>
      </c>
      <c r="B12" s="29">
        <v>31427789</v>
      </c>
      <c r="C12" s="29">
        <v>2019</v>
      </c>
      <c r="D12" s="29" t="s">
        <v>122</v>
      </c>
      <c r="E12" s="29" t="s">
        <v>1055</v>
      </c>
      <c r="F12" s="30">
        <v>5.4099999999999999E-11</v>
      </c>
      <c r="G12" s="29">
        <v>385603</v>
      </c>
    </row>
    <row r="13" spans="1:7" x14ac:dyDescent="0.25">
      <c r="A13" s="29">
        <v>3185</v>
      </c>
      <c r="B13" s="29">
        <v>31427789</v>
      </c>
      <c r="C13" s="29">
        <v>2019</v>
      </c>
      <c r="D13" s="29" t="s">
        <v>128</v>
      </c>
      <c r="E13" s="29" t="s">
        <v>326</v>
      </c>
      <c r="F13" s="30">
        <v>9.6690000000000004E-11</v>
      </c>
      <c r="G13" s="29">
        <v>385932</v>
      </c>
    </row>
    <row r="14" spans="1:7" x14ac:dyDescent="0.25">
      <c r="A14" s="29">
        <v>4278</v>
      </c>
      <c r="B14" s="29">
        <v>30804560</v>
      </c>
      <c r="C14" s="29">
        <v>2019</v>
      </c>
      <c r="D14" s="29" t="s">
        <v>115</v>
      </c>
      <c r="E14" s="29" t="s">
        <v>523</v>
      </c>
      <c r="F14" s="30">
        <v>1.3117E-10</v>
      </c>
      <c r="G14" s="29">
        <v>400102</v>
      </c>
    </row>
    <row r="15" spans="1:7" x14ac:dyDescent="0.25">
      <c r="A15" s="29">
        <v>4282</v>
      </c>
      <c r="B15" s="29">
        <v>30804560</v>
      </c>
      <c r="C15" s="29">
        <v>2019</v>
      </c>
      <c r="D15" s="29" t="s">
        <v>115</v>
      </c>
      <c r="E15" s="29" t="s">
        <v>523</v>
      </c>
      <c r="F15" s="30">
        <v>1.4074999999999999E-9</v>
      </c>
      <c r="G15" s="29">
        <v>321047</v>
      </c>
    </row>
    <row r="16" spans="1:7" x14ac:dyDescent="0.25">
      <c r="A16" s="29">
        <v>3257</v>
      </c>
      <c r="B16" s="29">
        <v>31427789</v>
      </c>
      <c r="C16" s="29">
        <v>2019</v>
      </c>
      <c r="D16" s="29" t="s">
        <v>120</v>
      </c>
      <c r="E16" s="29" t="s">
        <v>1056</v>
      </c>
      <c r="F16" s="30">
        <v>4.5753999999999997E-9</v>
      </c>
      <c r="G16" s="29">
        <v>382329</v>
      </c>
    </row>
    <row r="17" spans="1:7" x14ac:dyDescent="0.25">
      <c r="A17" s="29">
        <v>3425</v>
      </c>
      <c r="B17" s="29">
        <v>31427789</v>
      </c>
      <c r="C17" s="29">
        <v>2019</v>
      </c>
      <c r="D17" s="29" t="s">
        <v>113</v>
      </c>
      <c r="E17" s="29" t="s">
        <v>1057</v>
      </c>
      <c r="F17" s="30">
        <v>5.6539000000000001E-9</v>
      </c>
      <c r="G17" s="29">
        <v>385013</v>
      </c>
    </row>
    <row r="18" spans="1:7" x14ac:dyDescent="0.25">
      <c r="A18" s="29">
        <v>3186</v>
      </c>
      <c r="B18" s="29">
        <v>31427789</v>
      </c>
      <c r="C18" s="29">
        <v>2019</v>
      </c>
      <c r="D18" s="29" t="s">
        <v>128</v>
      </c>
      <c r="E18" s="29" t="s">
        <v>324</v>
      </c>
      <c r="F18" s="30">
        <v>7.0854000000000004E-9</v>
      </c>
      <c r="G18" s="29">
        <v>385887</v>
      </c>
    </row>
    <row r="19" spans="1:7" x14ac:dyDescent="0.25">
      <c r="A19" s="29">
        <v>3274</v>
      </c>
      <c r="B19" s="29">
        <v>31427789</v>
      </c>
      <c r="C19" s="29">
        <v>2019</v>
      </c>
      <c r="D19" s="29" t="s">
        <v>122</v>
      </c>
      <c r="E19" s="29" t="s">
        <v>657</v>
      </c>
      <c r="F19" s="30">
        <v>8.2644999999999993E-9</v>
      </c>
      <c r="G19" s="29">
        <v>378364</v>
      </c>
    </row>
    <row r="20" spans="1:7" x14ac:dyDescent="0.25">
      <c r="A20" s="29">
        <v>4074</v>
      </c>
      <c r="B20" s="29">
        <v>30239722</v>
      </c>
      <c r="C20" s="29">
        <v>2018</v>
      </c>
      <c r="D20" s="29" t="s">
        <v>128</v>
      </c>
      <c r="E20" s="29" t="s">
        <v>242</v>
      </c>
      <c r="F20" s="30">
        <v>1.1816999999999999E-8</v>
      </c>
      <c r="G20" s="29">
        <v>806834</v>
      </c>
    </row>
    <row r="21" spans="1:7" x14ac:dyDescent="0.25">
      <c r="A21" s="29">
        <v>3745</v>
      </c>
      <c r="B21" s="29">
        <v>31427789</v>
      </c>
      <c r="C21" s="29">
        <v>2019</v>
      </c>
      <c r="D21" s="29" t="s">
        <v>113</v>
      </c>
      <c r="E21" s="29" t="s">
        <v>271</v>
      </c>
      <c r="F21" s="30">
        <v>3.3905999999999999E-8</v>
      </c>
      <c r="G21" s="29">
        <v>126132</v>
      </c>
    </row>
    <row r="22" spans="1:7" x14ac:dyDescent="0.25">
      <c r="A22" s="29">
        <v>3236</v>
      </c>
      <c r="B22" s="29">
        <v>31427789</v>
      </c>
      <c r="C22" s="29">
        <v>2019</v>
      </c>
      <c r="D22" s="29" t="s">
        <v>113</v>
      </c>
      <c r="E22" s="29" t="s">
        <v>1058</v>
      </c>
      <c r="F22" s="30">
        <v>4.6315000000000001E-8</v>
      </c>
      <c r="G22" s="29">
        <v>355594</v>
      </c>
    </row>
    <row r="23" spans="1:7" x14ac:dyDescent="0.25">
      <c r="A23" s="29">
        <v>4076</v>
      </c>
      <c r="B23" s="29">
        <v>30239722</v>
      </c>
      <c r="C23" s="29">
        <v>2018</v>
      </c>
      <c r="D23" s="29" t="s">
        <v>128</v>
      </c>
      <c r="E23" s="29" t="s">
        <v>280</v>
      </c>
      <c r="F23" s="30">
        <v>5.4189999999999998E-8</v>
      </c>
      <c r="G23" s="29">
        <v>434794</v>
      </c>
    </row>
    <row r="24" spans="1:7" x14ac:dyDescent="0.25">
      <c r="A24" s="29">
        <v>4317</v>
      </c>
      <c r="B24" s="29">
        <v>30643251</v>
      </c>
      <c r="C24" s="29">
        <v>2019</v>
      </c>
      <c r="D24" s="29" t="s">
        <v>113</v>
      </c>
      <c r="E24" s="29" t="s">
        <v>1010</v>
      </c>
      <c r="F24" s="30">
        <v>6.5124999999999996E-8</v>
      </c>
      <c r="G24" s="29">
        <v>537349</v>
      </c>
    </row>
    <row r="25" spans="1:7" x14ac:dyDescent="0.25">
      <c r="A25" s="29">
        <v>3654</v>
      </c>
      <c r="B25" s="29">
        <v>31427789</v>
      </c>
      <c r="C25" s="29">
        <v>2019</v>
      </c>
      <c r="D25" s="29" t="s">
        <v>113</v>
      </c>
      <c r="E25" s="29" t="s">
        <v>1059</v>
      </c>
      <c r="F25" s="30">
        <v>6.9480999999999999E-8</v>
      </c>
      <c r="G25" s="29">
        <v>384964</v>
      </c>
    </row>
    <row r="26" spans="1:7" x14ac:dyDescent="0.25">
      <c r="A26" s="29">
        <v>3436</v>
      </c>
      <c r="B26" s="29">
        <v>31427789</v>
      </c>
      <c r="C26" s="29">
        <v>2019</v>
      </c>
      <c r="D26" s="29" t="s">
        <v>128</v>
      </c>
      <c r="E26" s="29" t="s">
        <v>416</v>
      </c>
      <c r="F26" s="30">
        <v>7.1257000000000001E-8</v>
      </c>
      <c r="G26" s="29">
        <v>385473</v>
      </c>
    </row>
    <row r="27" spans="1:7" x14ac:dyDescent="0.25">
      <c r="A27" s="29">
        <v>4351</v>
      </c>
      <c r="B27" s="29">
        <v>30573740</v>
      </c>
      <c r="C27" s="29">
        <v>2018</v>
      </c>
      <c r="D27" s="29" t="s">
        <v>122</v>
      </c>
      <c r="E27" s="29" t="s">
        <v>370</v>
      </c>
      <c r="F27" s="30">
        <v>7.4086999999999994E-8</v>
      </c>
      <c r="G27" s="29">
        <v>205327</v>
      </c>
    </row>
    <row r="28" spans="1:7" x14ac:dyDescent="0.25">
      <c r="A28" s="29">
        <v>3452</v>
      </c>
      <c r="B28" s="29">
        <v>31427789</v>
      </c>
      <c r="C28" s="29">
        <v>2019</v>
      </c>
      <c r="D28" s="29" t="s">
        <v>128</v>
      </c>
      <c r="E28" s="29" t="s">
        <v>227</v>
      </c>
      <c r="F28" s="30">
        <v>1.059E-7</v>
      </c>
      <c r="G28" s="29">
        <v>379806</v>
      </c>
    </row>
    <row r="29" spans="1:7" x14ac:dyDescent="0.25">
      <c r="A29" s="29">
        <v>4077</v>
      </c>
      <c r="B29" s="29">
        <v>30239722</v>
      </c>
      <c r="C29" s="29">
        <v>2018</v>
      </c>
      <c r="D29" s="29" t="s">
        <v>128</v>
      </c>
      <c r="E29" s="29" t="s">
        <v>858</v>
      </c>
      <c r="F29" s="30">
        <v>1.2185E-7</v>
      </c>
      <c r="G29" s="29">
        <v>697734</v>
      </c>
    </row>
    <row r="30" spans="1:7" x14ac:dyDescent="0.25">
      <c r="A30" s="29">
        <v>3205</v>
      </c>
      <c r="B30" s="29">
        <v>31427789</v>
      </c>
      <c r="C30" s="29">
        <v>2019</v>
      </c>
      <c r="D30" s="29" t="s">
        <v>246</v>
      </c>
      <c r="E30" s="29" t="s">
        <v>1060</v>
      </c>
      <c r="F30" s="30">
        <v>1.2877000000000001E-7</v>
      </c>
      <c r="G30" s="29">
        <v>330974</v>
      </c>
    </row>
    <row r="31" spans="1:7" x14ac:dyDescent="0.25">
      <c r="A31" s="29">
        <v>4281</v>
      </c>
      <c r="B31" s="29">
        <v>30804560</v>
      </c>
      <c r="C31" s="29">
        <v>2019</v>
      </c>
      <c r="D31" s="29" t="s">
        <v>115</v>
      </c>
      <c r="E31" s="29" t="s">
        <v>517</v>
      </c>
      <c r="F31" s="30">
        <v>1.5731E-7</v>
      </c>
      <c r="G31" s="29">
        <v>345265</v>
      </c>
    </row>
    <row r="32" spans="1:7" x14ac:dyDescent="0.25">
      <c r="A32" s="29">
        <v>3440</v>
      </c>
      <c r="B32" s="29">
        <v>31427789</v>
      </c>
      <c r="C32" s="29">
        <v>2019</v>
      </c>
      <c r="D32" s="29" t="s">
        <v>128</v>
      </c>
      <c r="E32" s="29" t="s">
        <v>405</v>
      </c>
      <c r="F32" s="30">
        <v>1.6011E-7</v>
      </c>
      <c r="G32" s="29">
        <v>379840</v>
      </c>
    </row>
    <row r="33" spans="1:7" x14ac:dyDescent="0.25">
      <c r="A33" s="29">
        <v>3746</v>
      </c>
      <c r="B33" s="29">
        <v>31427789</v>
      </c>
      <c r="C33" s="29">
        <v>2019</v>
      </c>
      <c r="D33" s="29" t="s">
        <v>113</v>
      </c>
      <c r="E33" s="29" t="s">
        <v>1061</v>
      </c>
      <c r="F33" s="30">
        <v>2.0858999999999999E-7</v>
      </c>
      <c r="G33" s="29">
        <v>126477</v>
      </c>
    </row>
    <row r="34" spans="1:7" x14ac:dyDescent="0.25">
      <c r="A34" s="29">
        <v>3578</v>
      </c>
      <c r="B34" s="29">
        <v>31427789</v>
      </c>
      <c r="C34" s="29">
        <v>2019</v>
      </c>
      <c r="D34" s="29" t="s">
        <v>281</v>
      </c>
      <c r="E34" s="29" t="s">
        <v>919</v>
      </c>
      <c r="F34" s="30">
        <v>2.1164999999999999E-7</v>
      </c>
      <c r="G34" s="29">
        <v>385280</v>
      </c>
    </row>
    <row r="35" spans="1:7" x14ac:dyDescent="0.25">
      <c r="A35" s="29">
        <v>4279</v>
      </c>
      <c r="B35" s="29">
        <v>30804560</v>
      </c>
      <c r="C35" s="29">
        <v>2019</v>
      </c>
      <c r="D35" s="29" t="s">
        <v>115</v>
      </c>
      <c r="E35" s="29" t="s">
        <v>540</v>
      </c>
      <c r="F35" s="30">
        <v>2.4196999999999999E-7</v>
      </c>
      <c r="G35" s="29">
        <v>400102</v>
      </c>
    </row>
    <row r="36" spans="1:7" x14ac:dyDescent="0.25">
      <c r="A36" s="29">
        <v>4070</v>
      </c>
      <c r="B36" s="29" t="s">
        <v>391</v>
      </c>
      <c r="C36" s="29">
        <v>2018</v>
      </c>
      <c r="D36" s="29" t="s">
        <v>113</v>
      </c>
      <c r="E36" s="29" t="s">
        <v>661</v>
      </c>
      <c r="F36" s="30">
        <v>3.3947000000000001E-7</v>
      </c>
      <c r="G36" s="29">
        <v>518633</v>
      </c>
    </row>
    <row r="37" spans="1:7" x14ac:dyDescent="0.25">
      <c r="A37" s="29">
        <v>3442</v>
      </c>
      <c r="B37" s="29">
        <v>31427789</v>
      </c>
      <c r="C37" s="29">
        <v>2019</v>
      </c>
      <c r="D37" s="29" t="s">
        <v>128</v>
      </c>
      <c r="E37" s="29" t="s">
        <v>289</v>
      </c>
      <c r="F37" s="30">
        <v>3.4519999999999999E-7</v>
      </c>
      <c r="G37" s="29">
        <v>379203</v>
      </c>
    </row>
    <row r="38" spans="1:7" x14ac:dyDescent="0.25">
      <c r="A38" s="29">
        <v>4352</v>
      </c>
      <c r="B38" s="29">
        <v>30573740</v>
      </c>
      <c r="C38" s="29">
        <v>2018</v>
      </c>
      <c r="D38" s="29" t="s">
        <v>122</v>
      </c>
      <c r="E38" s="29" t="s">
        <v>396</v>
      </c>
      <c r="F38" s="30">
        <v>3.6909999999999999E-7</v>
      </c>
      <c r="G38" s="29">
        <v>205327</v>
      </c>
    </row>
    <row r="39" spans="1:7" x14ac:dyDescent="0.25">
      <c r="A39" s="29">
        <v>3242</v>
      </c>
      <c r="B39" s="29">
        <v>31427789</v>
      </c>
      <c r="C39" s="29">
        <v>2019</v>
      </c>
      <c r="D39" s="29" t="s">
        <v>120</v>
      </c>
      <c r="E39" s="29" t="s">
        <v>1062</v>
      </c>
      <c r="F39" s="30">
        <v>4.9187999999999998E-7</v>
      </c>
      <c r="G39" s="29">
        <v>372901</v>
      </c>
    </row>
    <row r="40" spans="1:7" x14ac:dyDescent="0.25">
      <c r="A40" s="29">
        <v>3464</v>
      </c>
      <c r="B40" s="29">
        <v>31427789</v>
      </c>
      <c r="C40" s="29">
        <v>2019</v>
      </c>
      <c r="D40" s="29" t="s">
        <v>128</v>
      </c>
      <c r="E40" s="29" t="s">
        <v>249</v>
      </c>
      <c r="F40" s="30">
        <v>5.2867999999999999E-7</v>
      </c>
      <c r="G40" s="29">
        <v>379699</v>
      </c>
    </row>
    <row r="41" spans="1:7" x14ac:dyDescent="0.25">
      <c r="A41" s="29">
        <v>3692</v>
      </c>
      <c r="B41" s="29">
        <v>31427789</v>
      </c>
      <c r="C41" s="29">
        <v>2019</v>
      </c>
      <c r="D41" s="29" t="s">
        <v>118</v>
      </c>
      <c r="E41" s="29" t="s">
        <v>1063</v>
      </c>
      <c r="F41" s="30">
        <v>5.8512000000000004E-7</v>
      </c>
      <c r="G41" s="29">
        <v>244890</v>
      </c>
    </row>
    <row r="42" spans="1:7" x14ac:dyDescent="0.25">
      <c r="A42" s="29">
        <v>4044</v>
      </c>
      <c r="B42" s="29">
        <v>30124842</v>
      </c>
      <c r="C42" s="29">
        <v>2018</v>
      </c>
      <c r="D42" s="29" t="s">
        <v>128</v>
      </c>
      <c r="E42" s="29" t="s">
        <v>242</v>
      </c>
      <c r="F42" s="30">
        <v>5.9451000000000005E-7</v>
      </c>
      <c r="G42" s="29">
        <v>681275</v>
      </c>
    </row>
    <row r="43" spans="1:7" x14ac:dyDescent="0.25">
      <c r="A43" s="29">
        <v>4267</v>
      </c>
      <c r="B43" s="29">
        <v>30929738</v>
      </c>
      <c r="C43" s="29">
        <v>2019</v>
      </c>
      <c r="D43" s="29" t="s">
        <v>115</v>
      </c>
      <c r="E43" s="29" t="s">
        <v>589</v>
      </c>
      <c r="F43" s="30">
        <v>6.0141000000000004E-7</v>
      </c>
      <c r="G43" s="29">
        <v>327253</v>
      </c>
    </row>
    <row r="44" spans="1:7" x14ac:dyDescent="0.25">
      <c r="A44" s="29">
        <v>3818</v>
      </c>
      <c r="B44" s="29">
        <v>29083406</v>
      </c>
      <c r="C44" s="29">
        <v>2017</v>
      </c>
      <c r="D44" s="29" t="s">
        <v>115</v>
      </c>
      <c r="E44" s="29" t="s">
        <v>796</v>
      </c>
      <c r="F44" s="30">
        <v>6.2066E-7</v>
      </c>
      <c r="G44" s="29">
        <v>242569</v>
      </c>
    </row>
    <row r="45" spans="1:7" x14ac:dyDescent="0.25">
      <c r="A45" s="29">
        <v>3460</v>
      </c>
      <c r="B45" s="29">
        <v>31427789</v>
      </c>
      <c r="C45" s="29">
        <v>2019</v>
      </c>
      <c r="D45" s="29" t="s">
        <v>128</v>
      </c>
      <c r="E45" s="29" t="s">
        <v>254</v>
      </c>
      <c r="F45" s="30">
        <v>6.7673E-7</v>
      </c>
      <c r="G45" s="29">
        <v>379752</v>
      </c>
    </row>
    <row r="46" spans="1:7" x14ac:dyDescent="0.25">
      <c r="A46" s="29">
        <v>3441</v>
      </c>
      <c r="B46" s="29">
        <v>31427789</v>
      </c>
      <c r="C46" s="29">
        <v>2019</v>
      </c>
      <c r="D46" s="29" t="s">
        <v>128</v>
      </c>
      <c r="E46" s="29" t="s">
        <v>261</v>
      </c>
      <c r="F46" s="30">
        <v>7.5356000000000003E-7</v>
      </c>
      <c r="G46" s="29">
        <v>379615</v>
      </c>
    </row>
    <row r="47" spans="1:7" x14ac:dyDescent="0.25">
      <c r="A47" s="29">
        <v>3469</v>
      </c>
      <c r="B47" s="29">
        <v>31427789</v>
      </c>
      <c r="C47" s="29">
        <v>2019</v>
      </c>
      <c r="D47" s="29" t="s">
        <v>128</v>
      </c>
      <c r="E47" s="29" t="s">
        <v>314</v>
      </c>
      <c r="F47" s="30">
        <v>7.7606000000000003E-7</v>
      </c>
      <c r="G47" s="29">
        <v>379578</v>
      </c>
    </row>
    <row r="48" spans="1:7" x14ac:dyDescent="0.25">
      <c r="A48" s="29">
        <v>3471</v>
      </c>
      <c r="B48" s="29">
        <v>31427789</v>
      </c>
      <c r="C48" s="29">
        <v>2019</v>
      </c>
      <c r="D48" s="29" t="s">
        <v>128</v>
      </c>
      <c r="E48" s="29" t="s">
        <v>531</v>
      </c>
      <c r="F48" s="29">
        <v>1.0031E-6</v>
      </c>
      <c r="G48" s="29">
        <v>379469</v>
      </c>
    </row>
    <row r="49" spans="1:7" x14ac:dyDescent="0.25">
      <c r="A49" s="29">
        <v>4283</v>
      </c>
      <c r="B49" s="29">
        <v>30804560</v>
      </c>
      <c r="C49" s="29">
        <v>2019</v>
      </c>
      <c r="D49" s="29" t="s">
        <v>115</v>
      </c>
      <c r="E49" s="29" t="s">
        <v>540</v>
      </c>
      <c r="F49" s="29">
        <v>1.0928999999999999E-6</v>
      </c>
      <c r="G49" s="29">
        <v>321047</v>
      </c>
    </row>
    <row r="50" spans="1:7" x14ac:dyDescent="0.25">
      <c r="A50" s="29">
        <v>3497</v>
      </c>
      <c r="B50" s="29">
        <v>31427789</v>
      </c>
      <c r="C50" s="29">
        <v>2019</v>
      </c>
      <c r="D50" s="29" t="s">
        <v>122</v>
      </c>
      <c r="E50" s="29" t="s">
        <v>1064</v>
      </c>
      <c r="F50" s="29">
        <v>1.1290999999999999E-6</v>
      </c>
      <c r="G50" s="29">
        <v>385603</v>
      </c>
    </row>
    <row r="51" spans="1:7" x14ac:dyDescent="0.25">
      <c r="A51" s="29">
        <v>3467</v>
      </c>
      <c r="B51" s="29">
        <v>31427789</v>
      </c>
      <c r="C51" s="29">
        <v>2019</v>
      </c>
      <c r="D51" s="29" t="s">
        <v>128</v>
      </c>
      <c r="E51" s="29" t="s">
        <v>545</v>
      </c>
      <c r="F51" s="29">
        <v>1.1606E-6</v>
      </c>
      <c r="G51" s="29">
        <v>379638</v>
      </c>
    </row>
    <row r="52" spans="1:7" x14ac:dyDescent="0.25">
      <c r="A52" s="29">
        <v>3470</v>
      </c>
      <c r="B52" s="29">
        <v>31427789</v>
      </c>
      <c r="C52" s="29">
        <v>2019</v>
      </c>
      <c r="D52" s="29" t="s">
        <v>128</v>
      </c>
      <c r="E52" s="29" t="s">
        <v>532</v>
      </c>
      <c r="F52" s="29">
        <v>1.6138999999999999E-6</v>
      </c>
      <c r="G52" s="29">
        <v>379507</v>
      </c>
    </row>
    <row r="53" spans="1:7" x14ac:dyDescent="0.25">
      <c r="A53" s="29">
        <v>3466</v>
      </c>
      <c r="B53" s="29">
        <v>31427789</v>
      </c>
      <c r="C53" s="29">
        <v>2019</v>
      </c>
      <c r="D53" s="29" t="s">
        <v>128</v>
      </c>
      <c r="E53" s="29" t="s">
        <v>542</v>
      </c>
      <c r="F53" s="29">
        <v>1.6777E-6</v>
      </c>
      <c r="G53" s="29">
        <v>379653</v>
      </c>
    </row>
    <row r="54" spans="1:7" x14ac:dyDescent="0.25">
      <c r="A54" s="29">
        <v>3446</v>
      </c>
      <c r="B54" s="29">
        <v>31427789</v>
      </c>
      <c r="C54" s="29">
        <v>2019</v>
      </c>
      <c r="D54" s="29" t="s">
        <v>128</v>
      </c>
      <c r="E54" s="29" t="s">
        <v>538</v>
      </c>
      <c r="F54" s="29">
        <v>1.9852999999999999E-6</v>
      </c>
      <c r="G54" s="29">
        <v>379821</v>
      </c>
    </row>
    <row r="55" spans="1:7" x14ac:dyDescent="0.25">
      <c r="A55" s="29">
        <v>4347</v>
      </c>
      <c r="B55" s="29">
        <v>30525989</v>
      </c>
      <c r="C55" s="29">
        <v>2018</v>
      </c>
      <c r="D55" s="29" t="s">
        <v>118</v>
      </c>
      <c r="E55" s="29" t="s">
        <v>1065</v>
      </c>
      <c r="F55" s="29">
        <v>2.0669999999999999E-6</v>
      </c>
      <c r="G55" s="29">
        <v>735838</v>
      </c>
    </row>
    <row r="56" spans="1:7" x14ac:dyDescent="0.25">
      <c r="A56" s="29">
        <v>4285</v>
      </c>
      <c r="B56" s="29">
        <v>30804560</v>
      </c>
      <c r="C56" s="29">
        <v>2019</v>
      </c>
      <c r="D56" s="29" t="s">
        <v>115</v>
      </c>
      <c r="E56" s="29" t="s">
        <v>517</v>
      </c>
      <c r="F56" s="29">
        <v>2.1082E-6</v>
      </c>
      <c r="G56" s="29">
        <v>321047</v>
      </c>
    </row>
    <row r="57" spans="1:7" x14ac:dyDescent="0.25">
      <c r="A57" s="29">
        <v>4037</v>
      </c>
      <c r="B57" s="29" t="s">
        <v>1066</v>
      </c>
      <c r="C57" s="29">
        <v>2017</v>
      </c>
      <c r="D57" s="29" t="s">
        <v>113</v>
      </c>
      <c r="E57" s="29" t="s">
        <v>327</v>
      </c>
      <c r="F57" s="29">
        <v>2.1557E-6</v>
      </c>
      <c r="G57" s="29">
        <v>46350</v>
      </c>
    </row>
    <row r="58" spans="1:7" x14ac:dyDescent="0.25">
      <c r="A58" s="29">
        <v>3500</v>
      </c>
      <c r="B58" s="29">
        <v>31427789</v>
      </c>
      <c r="C58" s="29">
        <v>2019</v>
      </c>
      <c r="D58" s="29" t="s">
        <v>122</v>
      </c>
      <c r="E58" s="29" t="s">
        <v>364</v>
      </c>
      <c r="F58" s="29">
        <v>2.2508000000000001E-6</v>
      </c>
      <c r="G58" s="29">
        <v>176380</v>
      </c>
    </row>
    <row r="59" spans="1:7" x14ac:dyDescent="0.25">
      <c r="A59" s="29">
        <v>3288</v>
      </c>
      <c r="B59" s="29">
        <v>31427789</v>
      </c>
      <c r="C59" s="29">
        <v>2019</v>
      </c>
      <c r="D59" s="29" t="s">
        <v>113</v>
      </c>
      <c r="E59" s="29" t="s">
        <v>318</v>
      </c>
      <c r="F59" s="29">
        <v>2.4007000000000002E-6</v>
      </c>
      <c r="G59" s="29">
        <v>378357</v>
      </c>
    </row>
    <row r="60" spans="1:7" x14ac:dyDescent="0.25">
      <c r="A60" s="29">
        <v>3849</v>
      </c>
      <c r="B60" s="29">
        <v>27863252</v>
      </c>
      <c r="C60" s="29">
        <v>2016</v>
      </c>
      <c r="D60" s="29" t="s">
        <v>129</v>
      </c>
      <c r="E60" s="29" t="s">
        <v>319</v>
      </c>
      <c r="F60" s="29">
        <v>2.4451999999999999E-6</v>
      </c>
      <c r="G60" s="29">
        <v>132570</v>
      </c>
    </row>
    <row r="61" spans="1:7" x14ac:dyDescent="0.25">
      <c r="A61" s="29">
        <v>3531</v>
      </c>
      <c r="B61" s="29">
        <v>31427789</v>
      </c>
      <c r="C61" s="29">
        <v>2019</v>
      </c>
      <c r="D61" s="29" t="s">
        <v>120</v>
      </c>
      <c r="E61" s="29" t="s">
        <v>1067</v>
      </c>
      <c r="F61" s="29">
        <v>2.7881E-6</v>
      </c>
      <c r="G61" s="29">
        <v>384986</v>
      </c>
    </row>
    <row r="62" spans="1:7" x14ac:dyDescent="0.25">
      <c r="A62" s="29">
        <v>3453</v>
      </c>
      <c r="B62" s="29">
        <v>31427789</v>
      </c>
      <c r="C62" s="29">
        <v>2019</v>
      </c>
      <c r="D62" s="29" t="s">
        <v>128</v>
      </c>
      <c r="E62" s="29" t="s">
        <v>269</v>
      </c>
      <c r="F62" s="29">
        <v>3.2225999999999999E-6</v>
      </c>
      <c r="G62" s="29">
        <v>379802</v>
      </c>
    </row>
    <row r="63" spans="1:7" x14ac:dyDescent="0.25">
      <c r="A63" s="29">
        <v>3995</v>
      </c>
      <c r="B63" s="29">
        <v>29500382</v>
      </c>
      <c r="C63" s="29">
        <v>2018</v>
      </c>
      <c r="D63" s="29" t="s">
        <v>113</v>
      </c>
      <c r="E63" s="29" t="s">
        <v>301</v>
      </c>
      <c r="F63" s="29">
        <v>3.2368999999999999E-6</v>
      </c>
      <c r="G63" s="29">
        <v>266208</v>
      </c>
    </row>
    <row r="64" spans="1:7" x14ac:dyDescent="0.25">
      <c r="A64" s="29">
        <v>4073</v>
      </c>
      <c r="B64" s="29" t="s">
        <v>391</v>
      </c>
      <c r="C64" s="29">
        <v>2018</v>
      </c>
      <c r="D64" s="29" t="s">
        <v>246</v>
      </c>
      <c r="E64" s="29" t="s">
        <v>590</v>
      </c>
      <c r="F64" s="29">
        <v>3.5723000000000001E-6</v>
      </c>
      <c r="G64" s="29">
        <v>466571</v>
      </c>
    </row>
    <row r="65" spans="1:7" x14ac:dyDescent="0.25">
      <c r="A65" s="29">
        <v>3435</v>
      </c>
      <c r="B65" s="29">
        <v>31427789</v>
      </c>
      <c r="C65" s="29">
        <v>2019</v>
      </c>
      <c r="D65" s="29" t="s">
        <v>128</v>
      </c>
      <c r="E65" s="29" t="s">
        <v>242</v>
      </c>
      <c r="F65" s="29">
        <v>3.8008999999999999E-6</v>
      </c>
      <c r="G65" s="29">
        <v>385336</v>
      </c>
    </row>
    <row r="66" spans="1:7" x14ac:dyDescent="0.25">
      <c r="A66" s="29">
        <v>4079</v>
      </c>
      <c r="B66" s="29">
        <v>30239722</v>
      </c>
      <c r="C66" s="29">
        <v>2018</v>
      </c>
      <c r="D66" s="29" t="s">
        <v>128</v>
      </c>
      <c r="E66" s="29" t="s">
        <v>1068</v>
      </c>
      <c r="F66" s="29">
        <v>4.9111999999999997E-6</v>
      </c>
      <c r="G66" s="29">
        <v>381152</v>
      </c>
    </row>
    <row r="67" spans="1:7" x14ac:dyDescent="0.25">
      <c r="A67" s="29">
        <v>3296</v>
      </c>
      <c r="B67" s="29">
        <v>31427789</v>
      </c>
      <c r="C67" s="29">
        <v>2019</v>
      </c>
      <c r="D67" s="29" t="s">
        <v>113</v>
      </c>
      <c r="E67" s="29" t="s">
        <v>710</v>
      </c>
      <c r="F67" s="29">
        <v>5.1486000000000001E-6</v>
      </c>
      <c r="G67" s="29">
        <v>372651</v>
      </c>
    </row>
    <row r="68" spans="1:7" x14ac:dyDescent="0.25">
      <c r="A68" s="29">
        <v>3695</v>
      </c>
      <c r="B68" s="29">
        <v>31427789</v>
      </c>
      <c r="C68" s="29">
        <v>2019</v>
      </c>
      <c r="D68" s="29" t="s">
        <v>115</v>
      </c>
      <c r="E68" s="29" t="s">
        <v>1069</v>
      </c>
      <c r="F68" s="29">
        <v>5.3172999999999999E-6</v>
      </c>
      <c r="G68" s="29">
        <v>244890</v>
      </c>
    </row>
    <row r="69" spans="1:7" x14ac:dyDescent="0.25">
      <c r="A69" s="29">
        <v>3445</v>
      </c>
      <c r="B69" s="29">
        <v>31427789</v>
      </c>
      <c r="C69" s="29">
        <v>2019</v>
      </c>
      <c r="D69" s="29" t="s">
        <v>128</v>
      </c>
      <c r="E69" s="29" t="s">
        <v>252</v>
      </c>
      <c r="F69" s="29">
        <v>5.4743999999999996E-6</v>
      </c>
      <c r="G69" s="29">
        <v>379831</v>
      </c>
    </row>
    <row r="70" spans="1:7" x14ac:dyDescent="0.25">
      <c r="A70" s="29">
        <v>3444</v>
      </c>
      <c r="B70" s="29">
        <v>31427789</v>
      </c>
      <c r="C70" s="29">
        <v>2019</v>
      </c>
      <c r="D70" s="29" t="s">
        <v>128</v>
      </c>
      <c r="E70" s="29" t="s">
        <v>539</v>
      </c>
      <c r="F70" s="29">
        <v>5.9390999999999996E-6</v>
      </c>
      <c r="G70" s="29">
        <v>379835</v>
      </c>
    </row>
    <row r="71" spans="1:7" x14ac:dyDescent="0.25">
      <c r="A71" s="29">
        <v>3456</v>
      </c>
      <c r="B71" s="29">
        <v>31427789</v>
      </c>
      <c r="C71" s="29">
        <v>2019</v>
      </c>
      <c r="D71" s="29" t="s">
        <v>128</v>
      </c>
      <c r="E71" s="29" t="s">
        <v>224</v>
      </c>
      <c r="F71" s="29">
        <v>6.0452000000000002E-6</v>
      </c>
      <c r="G71" s="29">
        <v>379786</v>
      </c>
    </row>
    <row r="72" spans="1:7" x14ac:dyDescent="0.25">
      <c r="A72" s="29">
        <v>3852</v>
      </c>
      <c r="B72" s="29">
        <v>27863252</v>
      </c>
      <c r="C72" s="29">
        <v>2016</v>
      </c>
      <c r="D72" s="29" t="s">
        <v>129</v>
      </c>
      <c r="E72" s="29" t="s">
        <v>334</v>
      </c>
      <c r="F72" s="29">
        <v>6.8116000000000001E-6</v>
      </c>
      <c r="G72" s="29">
        <v>132353</v>
      </c>
    </row>
    <row r="73" spans="1:7" x14ac:dyDescent="0.25">
      <c r="A73" s="29">
        <v>3465</v>
      </c>
      <c r="B73" s="29">
        <v>31427789</v>
      </c>
      <c r="C73" s="29">
        <v>2019</v>
      </c>
      <c r="D73" s="29" t="s">
        <v>128</v>
      </c>
      <c r="E73" s="29" t="s">
        <v>286</v>
      </c>
      <c r="F73" s="29">
        <v>6.8935000000000002E-6</v>
      </c>
      <c r="G73" s="29">
        <v>379663</v>
      </c>
    </row>
    <row r="74" spans="1:7" x14ac:dyDescent="0.25">
      <c r="A74" s="29">
        <v>3380</v>
      </c>
      <c r="B74" s="29">
        <v>31427789</v>
      </c>
      <c r="C74" s="29">
        <v>2019</v>
      </c>
      <c r="D74" s="29" t="s">
        <v>118</v>
      </c>
      <c r="E74" s="29" t="s">
        <v>1070</v>
      </c>
      <c r="F74" s="29">
        <v>7.2679000000000003E-6</v>
      </c>
      <c r="G74" s="29">
        <v>361402</v>
      </c>
    </row>
    <row r="75" spans="1:7" x14ac:dyDescent="0.25">
      <c r="A75" s="29">
        <v>3414</v>
      </c>
      <c r="B75" s="29">
        <v>31427789</v>
      </c>
      <c r="C75" s="29">
        <v>2019</v>
      </c>
      <c r="D75" s="29" t="s">
        <v>128</v>
      </c>
      <c r="E75" s="29" t="s">
        <v>1071</v>
      </c>
      <c r="F75" s="29">
        <v>7.2873999999999999E-6</v>
      </c>
      <c r="G75" s="29">
        <v>219088</v>
      </c>
    </row>
    <row r="76" spans="1:7" x14ac:dyDescent="0.25">
      <c r="A76" s="29">
        <v>4348</v>
      </c>
      <c r="B76" s="29">
        <v>30525989</v>
      </c>
      <c r="C76" s="29">
        <v>2018</v>
      </c>
      <c r="D76" s="29" t="s">
        <v>118</v>
      </c>
      <c r="E76" s="29" t="s">
        <v>1072</v>
      </c>
      <c r="F76" s="29">
        <v>7.6201000000000001E-6</v>
      </c>
      <c r="G76" s="29">
        <v>735838</v>
      </c>
    </row>
    <row r="77" spans="1:7" x14ac:dyDescent="0.25">
      <c r="A77" s="29">
        <v>3457</v>
      </c>
      <c r="B77" s="29">
        <v>31427789</v>
      </c>
      <c r="C77" s="29">
        <v>2019</v>
      </c>
      <c r="D77" s="29" t="s">
        <v>128</v>
      </c>
      <c r="E77" s="29" t="s">
        <v>266</v>
      </c>
      <c r="F77" s="29">
        <v>7.8137999999999996E-6</v>
      </c>
      <c r="G77" s="29">
        <v>379783</v>
      </c>
    </row>
    <row r="78" spans="1:7" x14ac:dyDescent="0.25">
      <c r="A78" s="29">
        <v>4</v>
      </c>
      <c r="B78" s="29">
        <v>28540026</v>
      </c>
      <c r="C78" s="29">
        <v>2017</v>
      </c>
      <c r="D78" s="29" t="s">
        <v>113</v>
      </c>
      <c r="E78" s="29" t="s">
        <v>327</v>
      </c>
      <c r="F78" s="29">
        <v>7.8435000000000004E-6</v>
      </c>
      <c r="G78" s="29">
        <v>15954</v>
      </c>
    </row>
    <row r="79" spans="1:7" x14ac:dyDescent="0.25">
      <c r="A79" s="29">
        <v>3462</v>
      </c>
      <c r="B79" s="29">
        <v>31427789</v>
      </c>
      <c r="C79" s="29">
        <v>2019</v>
      </c>
      <c r="D79" s="29" t="s">
        <v>128</v>
      </c>
      <c r="E79" s="29" t="s">
        <v>543</v>
      </c>
      <c r="F79" s="29">
        <v>8.3483999999999996E-6</v>
      </c>
      <c r="G79" s="29">
        <v>379723</v>
      </c>
    </row>
    <row r="80" spans="1:7" x14ac:dyDescent="0.25">
      <c r="A80" s="29">
        <v>4252</v>
      </c>
      <c r="B80" s="29">
        <v>30952852</v>
      </c>
      <c r="C80" s="29">
        <v>2019</v>
      </c>
      <c r="D80" s="29" t="s">
        <v>113</v>
      </c>
      <c r="E80" s="29" t="s">
        <v>1073</v>
      </c>
      <c r="F80" s="29">
        <v>9.0294000000000003E-6</v>
      </c>
      <c r="G80" s="29">
        <v>84810</v>
      </c>
    </row>
    <row r="81" spans="1:7" x14ac:dyDescent="0.25">
      <c r="A81" s="29">
        <v>4314</v>
      </c>
      <c r="B81" s="29">
        <v>30643251</v>
      </c>
      <c r="C81" s="29">
        <v>2019</v>
      </c>
      <c r="D81" s="29" t="s">
        <v>113</v>
      </c>
      <c r="E81" s="29" t="s">
        <v>596</v>
      </c>
      <c r="F81" s="29">
        <v>9.5124000000000006E-6</v>
      </c>
      <c r="G81" s="29">
        <v>262990</v>
      </c>
    </row>
    <row r="82" spans="1:7" x14ac:dyDescent="0.25">
      <c r="A82" s="29">
        <v>3468</v>
      </c>
      <c r="B82" s="29">
        <v>31427789</v>
      </c>
      <c r="C82" s="29">
        <v>2019</v>
      </c>
      <c r="D82" s="29" t="s">
        <v>128</v>
      </c>
      <c r="E82" s="29" t="s">
        <v>287</v>
      </c>
      <c r="F82" s="29">
        <v>9.8331999999999993E-6</v>
      </c>
      <c r="G82" s="29">
        <v>379600</v>
      </c>
    </row>
    <row r="83" spans="1:7" x14ac:dyDescent="0.25">
      <c r="A83" s="29">
        <v>3463</v>
      </c>
      <c r="B83" s="29">
        <v>31427789</v>
      </c>
      <c r="C83" s="29">
        <v>2019</v>
      </c>
      <c r="D83" s="29" t="s">
        <v>128</v>
      </c>
      <c r="E83" s="29" t="s">
        <v>544</v>
      </c>
      <c r="F83" s="29">
        <v>1.1039000000000001E-5</v>
      </c>
      <c r="G83" s="29">
        <v>379716</v>
      </c>
    </row>
    <row r="84" spans="1:7" x14ac:dyDescent="0.25">
      <c r="A84" s="29">
        <v>3885</v>
      </c>
      <c r="B84" s="29">
        <v>27863252</v>
      </c>
      <c r="C84" s="29">
        <v>2016</v>
      </c>
      <c r="D84" s="29" t="s">
        <v>129</v>
      </c>
      <c r="E84" s="29" t="s">
        <v>332</v>
      </c>
      <c r="F84" s="29">
        <v>1.1392999999999999E-5</v>
      </c>
      <c r="G84" s="29">
        <v>171748</v>
      </c>
    </row>
    <row r="85" spans="1:7" x14ac:dyDescent="0.25">
      <c r="A85" s="29">
        <v>3443</v>
      </c>
      <c r="B85" s="29">
        <v>31427789</v>
      </c>
      <c r="C85" s="29">
        <v>2019</v>
      </c>
      <c r="D85" s="29" t="s">
        <v>128</v>
      </c>
      <c r="E85" s="29" t="s">
        <v>535</v>
      </c>
      <c r="F85" s="29">
        <v>1.1754E-5</v>
      </c>
      <c r="G85" s="29">
        <v>379804</v>
      </c>
    </row>
    <row r="86" spans="1:7" x14ac:dyDescent="0.25">
      <c r="A86" s="29">
        <v>4345</v>
      </c>
      <c r="B86" s="29">
        <v>30525989</v>
      </c>
      <c r="C86" s="29">
        <v>2018</v>
      </c>
      <c r="D86" s="29" t="s">
        <v>118</v>
      </c>
      <c r="E86" s="29" t="s">
        <v>1074</v>
      </c>
      <c r="F86" s="29">
        <v>1.5614E-5</v>
      </c>
      <c r="G86" s="29">
        <v>735838</v>
      </c>
    </row>
    <row r="87" spans="1:7" x14ac:dyDescent="0.25">
      <c r="A87" s="29">
        <v>3599</v>
      </c>
      <c r="B87" s="29">
        <v>31427789</v>
      </c>
      <c r="C87" s="29">
        <v>2019</v>
      </c>
      <c r="D87" s="29" t="s">
        <v>115</v>
      </c>
      <c r="E87" s="29" t="s">
        <v>909</v>
      </c>
      <c r="F87" s="29">
        <v>1.5852999999999999E-5</v>
      </c>
      <c r="G87" s="29">
        <v>289307</v>
      </c>
    </row>
    <row r="88" spans="1:7" x14ac:dyDescent="0.25">
      <c r="A88" s="29">
        <v>3675</v>
      </c>
      <c r="B88" s="29">
        <v>31427789</v>
      </c>
      <c r="C88" s="29">
        <v>2019</v>
      </c>
      <c r="D88" s="29" t="s">
        <v>119</v>
      </c>
      <c r="E88" s="29" t="s">
        <v>1075</v>
      </c>
      <c r="F88" s="29">
        <v>1.8148999999999999E-5</v>
      </c>
      <c r="G88" s="29">
        <v>300791</v>
      </c>
    </row>
    <row r="89" spans="1:7" x14ac:dyDescent="0.25">
      <c r="A89" s="29">
        <v>4174</v>
      </c>
      <c r="B89" s="29">
        <v>29970889</v>
      </c>
      <c r="C89" s="29">
        <v>2018</v>
      </c>
      <c r="D89" s="29" t="s">
        <v>281</v>
      </c>
      <c r="E89" s="29" t="s">
        <v>919</v>
      </c>
      <c r="F89" s="29">
        <v>1.8416000000000001E-5</v>
      </c>
      <c r="G89" s="29">
        <v>452302</v>
      </c>
    </row>
    <row r="90" spans="1:7" x14ac:dyDescent="0.25">
      <c r="A90" s="29">
        <v>3461</v>
      </c>
      <c r="B90" s="29">
        <v>31427789</v>
      </c>
      <c r="C90" s="29">
        <v>2019</v>
      </c>
      <c r="D90" s="29" t="s">
        <v>128</v>
      </c>
      <c r="E90" s="29" t="s">
        <v>275</v>
      </c>
      <c r="F90" s="29">
        <v>2.1192999999999999E-5</v>
      </c>
      <c r="G90" s="29">
        <v>379725</v>
      </c>
    </row>
    <row r="91" spans="1:7" x14ac:dyDescent="0.25">
      <c r="A91" s="29">
        <v>3319</v>
      </c>
      <c r="B91" s="29">
        <v>31427789</v>
      </c>
      <c r="C91" s="29">
        <v>2019</v>
      </c>
      <c r="D91" s="29" t="s">
        <v>115</v>
      </c>
      <c r="E91" s="29" t="s">
        <v>1076</v>
      </c>
      <c r="F91" s="29">
        <v>2.1968999999999999E-5</v>
      </c>
      <c r="G91" s="29">
        <v>379150</v>
      </c>
    </row>
    <row r="92" spans="1:7" x14ac:dyDescent="0.25">
      <c r="A92" s="29">
        <v>3207</v>
      </c>
      <c r="B92" s="29">
        <v>31427789</v>
      </c>
      <c r="C92" s="29">
        <v>2019</v>
      </c>
      <c r="D92" s="29" t="s">
        <v>246</v>
      </c>
      <c r="E92" s="29" t="s">
        <v>1077</v>
      </c>
      <c r="F92" s="29">
        <v>2.2390000000000001E-5</v>
      </c>
      <c r="G92" s="29">
        <v>287789</v>
      </c>
    </row>
    <row r="93" spans="1:7" x14ac:dyDescent="0.25">
      <c r="A93" s="29">
        <v>160</v>
      </c>
      <c r="B93" s="29">
        <v>25673412</v>
      </c>
      <c r="C93" s="29">
        <v>2015</v>
      </c>
      <c r="D93" s="29" t="s">
        <v>128</v>
      </c>
      <c r="E93" s="29" t="s">
        <v>1078</v>
      </c>
      <c r="F93" s="29">
        <v>2.3606000000000001E-5</v>
      </c>
      <c r="G93" s="29">
        <v>125113</v>
      </c>
    </row>
    <row r="94" spans="1:7" x14ac:dyDescent="0.25">
      <c r="A94" s="29">
        <v>159</v>
      </c>
      <c r="B94" s="29">
        <v>25673412</v>
      </c>
      <c r="C94" s="29">
        <v>2015</v>
      </c>
      <c r="D94" s="29" t="s">
        <v>128</v>
      </c>
      <c r="E94" s="29" t="s">
        <v>1078</v>
      </c>
      <c r="F94" s="29">
        <v>2.3799E-5</v>
      </c>
      <c r="G94" s="29">
        <v>118528</v>
      </c>
    </row>
    <row r="95" spans="1:7" x14ac:dyDescent="0.25">
      <c r="A95" s="29">
        <v>3206</v>
      </c>
      <c r="B95" s="29">
        <v>31427789</v>
      </c>
      <c r="C95" s="29">
        <v>2019</v>
      </c>
      <c r="D95" s="29" t="s">
        <v>246</v>
      </c>
      <c r="E95" s="29" t="s">
        <v>457</v>
      </c>
      <c r="F95" s="29">
        <v>2.6242999999999999E-5</v>
      </c>
      <c r="G95" s="29">
        <v>367908</v>
      </c>
    </row>
    <row r="96" spans="1:7" x14ac:dyDescent="0.25">
      <c r="A96" s="29">
        <v>4235</v>
      </c>
      <c r="B96" s="29">
        <v>31015401</v>
      </c>
      <c r="C96" s="29">
        <v>2019</v>
      </c>
      <c r="D96" s="29" t="s">
        <v>236</v>
      </c>
      <c r="E96" s="29" t="s">
        <v>610</v>
      </c>
      <c r="F96" s="29">
        <v>3.3040999999999998E-5</v>
      </c>
      <c r="G96" s="29">
        <v>176445</v>
      </c>
    </row>
    <row r="97" spans="1:7" x14ac:dyDescent="0.25">
      <c r="A97" s="29">
        <v>3860</v>
      </c>
      <c r="B97" s="29">
        <v>27863252</v>
      </c>
      <c r="C97" s="29">
        <v>2016</v>
      </c>
      <c r="D97" s="29" t="s">
        <v>129</v>
      </c>
      <c r="E97" s="29" t="s">
        <v>325</v>
      </c>
      <c r="F97" s="29">
        <v>3.3553000000000002E-5</v>
      </c>
      <c r="G97" s="29">
        <v>132352</v>
      </c>
    </row>
    <row r="98" spans="1:7" x14ac:dyDescent="0.25">
      <c r="A98" s="29">
        <v>3275</v>
      </c>
      <c r="B98" s="29">
        <v>31427789</v>
      </c>
      <c r="C98" s="29">
        <v>2019</v>
      </c>
      <c r="D98" s="29" t="s">
        <v>246</v>
      </c>
      <c r="E98" s="29" t="s">
        <v>247</v>
      </c>
      <c r="F98" s="29">
        <v>3.4544E-5</v>
      </c>
      <c r="G98" s="29">
        <v>289412</v>
      </c>
    </row>
    <row r="99" spans="1:7" x14ac:dyDescent="0.25">
      <c r="A99" s="29">
        <v>3583</v>
      </c>
      <c r="B99" s="29">
        <v>31427789</v>
      </c>
      <c r="C99" s="29">
        <v>2019</v>
      </c>
      <c r="D99" s="29" t="s">
        <v>246</v>
      </c>
      <c r="E99" s="29" t="s">
        <v>361</v>
      </c>
      <c r="F99" s="29">
        <v>3.6242000000000003E-5</v>
      </c>
      <c r="G99" s="29">
        <v>384551</v>
      </c>
    </row>
    <row r="100" spans="1:7" x14ac:dyDescent="0.25">
      <c r="A100" s="29">
        <v>1191</v>
      </c>
      <c r="B100" s="29">
        <v>23453885</v>
      </c>
      <c r="C100" s="29">
        <v>2013</v>
      </c>
      <c r="D100" s="29" t="s">
        <v>113</v>
      </c>
      <c r="E100" s="29" t="s">
        <v>949</v>
      </c>
      <c r="F100" s="29">
        <v>3.8213000000000002E-5</v>
      </c>
      <c r="G100" s="29">
        <v>61220</v>
      </c>
    </row>
    <row r="101" spans="1:7" x14ac:dyDescent="0.25">
      <c r="A101" s="29">
        <v>3896</v>
      </c>
      <c r="B101" s="29">
        <v>27863252</v>
      </c>
      <c r="C101" s="29">
        <v>2016</v>
      </c>
      <c r="D101" s="29" t="s">
        <v>129</v>
      </c>
      <c r="E101" s="29" t="s">
        <v>337</v>
      </c>
      <c r="F101" s="29">
        <v>5.0974999999999999E-5</v>
      </c>
      <c r="G101" s="29">
        <v>171542</v>
      </c>
    </row>
    <row r="102" spans="1:7" x14ac:dyDescent="0.25">
      <c r="A102" s="29">
        <v>3785</v>
      </c>
      <c r="B102" s="29">
        <v>29942086</v>
      </c>
      <c r="C102" s="29">
        <v>2018</v>
      </c>
      <c r="D102" s="29" t="s">
        <v>127</v>
      </c>
      <c r="E102" s="29" t="s">
        <v>312</v>
      </c>
      <c r="F102" s="29">
        <v>5.7030000000000001E-5</v>
      </c>
      <c r="G102" s="29">
        <v>269867</v>
      </c>
    </row>
    <row r="103" spans="1:7" x14ac:dyDescent="0.25">
      <c r="A103" s="29">
        <v>4194</v>
      </c>
      <c r="B103" s="29">
        <v>31217584</v>
      </c>
      <c r="C103" s="29">
        <v>2019</v>
      </c>
      <c r="D103" s="29" t="s">
        <v>118</v>
      </c>
      <c r="E103" s="29" t="s">
        <v>1079</v>
      </c>
      <c r="F103" s="29">
        <v>5.9298E-5</v>
      </c>
      <c r="G103" s="29">
        <v>35433</v>
      </c>
    </row>
    <row r="104" spans="1:7" x14ac:dyDescent="0.25">
      <c r="A104" s="29">
        <v>3217</v>
      </c>
      <c r="B104" s="29">
        <v>31427789</v>
      </c>
      <c r="C104" s="29">
        <v>2019</v>
      </c>
      <c r="D104" s="29" t="s">
        <v>246</v>
      </c>
      <c r="E104" s="29" t="s">
        <v>335</v>
      </c>
      <c r="F104" s="29">
        <v>6.4833999999999996E-5</v>
      </c>
      <c r="G104" s="29">
        <v>350364</v>
      </c>
    </row>
    <row r="105" spans="1:7" x14ac:dyDescent="0.25">
      <c r="A105" s="29">
        <v>3888</v>
      </c>
      <c r="B105" s="29">
        <v>27863252</v>
      </c>
      <c r="C105" s="29">
        <v>2016</v>
      </c>
      <c r="D105" s="29" t="s">
        <v>129</v>
      </c>
      <c r="E105" s="29" t="s">
        <v>288</v>
      </c>
      <c r="F105" s="29">
        <v>6.8769000000000005E-5</v>
      </c>
      <c r="G105" s="29">
        <v>172433</v>
      </c>
    </row>
    <row r="106" spans="1:7" x14ac:dyDescent="0.25">
      <c r="A106" s="29">
        <v>3851</v>
      </c>
      <c r="B106" s="29">
        <v>27863252</v>
      </c>
      <c r="C106" s="29">
        <v>2016</v>
      </c>
      <c r="D106" s="29" t="s">
        <v>129</v>
      </c>
      <c r="E106" s="29" t="s">
        <v>328</v>
      </c>
      <c r="F106" s="29">
        <v>7.1351000000000002E-5</v>
      </c>
      <c r="G106" s="29">
        <v>132224</v>
      </c>
    </row>
    <row r="107" spans="1:7" x14ac:dyDescent="0.25">
      <c r="A107" s="29">
        <v>3530</v>
      </c>
      <c r="B107" s="29">
        <v>31427789</v>
      </c>
      <c r="C107" s="29">
        <v>2019</v>
      </c>
      <c r="D107" s="29" t="s">
        <v>120</v>
      </c>
      <c r="E107" s="29" t="s">
        <v>1080</v>
      </c>
      <c r="F107" s="29">
        <v>7.3230000000000002E-5</v>
      </c>
      <c r="G107" s="29">
        <v>384986</v>
      </c>
    </row>
    <row r="108" spans="1:7" x14ac:dyDescent="0.25">
      <c r="A108" s="29">
        <v>3307</v>
      </c>
      <c r="B108" s="29">
        <v>31427789</v>
      </c>
      <c r="C108" s="29">
        <v>2019</v>
      </c>
      <c r="D108" s="29" t="s">
        <v>246</v>
      </c>
      <c r="E108" s="29" t="s">
        <v>680</v>
      </c>
      <c r="F108" s="29">
        <v>7.3862999999999994E-5</v>
      </c>
      <c r="G108" s="29">
        <v>384850</v>
      </c>
    </row>
    <row r="109" spans="1:7" x14ac:dyDescent="0.25">
      <c r="A109" s="29">
        <v>3614</v>
      </c>
      <c r="B109" s="29">
        <v>31427789</v>
      </c>
      <c r="C109" s="29">
        <v>2019</v>
      </c>
      <c r="D109" s="29" t="s">
        <v>246</v>
      </c>
      <c r="E109" s="29" t="s">
        <v>696</v>
      </c>
      <c r="F109" s="29">
        <v>8.6391999999999995E-5</v>
      </c>
      <c r="G109" s="29">
        <v>280443</v>
      </c>
    </row>
    <row r="110" spans="1:7" x14ac:dyDescent="0.25">
      <c r="A110" s="29">
        <v>3417</v>
      </c>
      <c r="B110" s="29">
        <v>31427789</v>
      </c>
      <c r="C110" s="29">
        <v>2019</v>
      </c>
      <c r="D110" s="29" t="s">
        <v>113</v>
      </c>
      <c r="E110" s="29" t="s">
        <v>274</v>
      </c>
      <c r="F110" s="29">
        <v>1.0001E-4</v>
      </c>
      <c r="G110" s="29">
        <v>312740</v>
      </c>
    </row>
    <row r="111" spans="1:7" x14ac:dyDescent="0.25">
      <c r="A111" s="29">
        <v>3990</v>
      </c>
      <c r="B111" s="29">
        <v>29500382</v>
      </c>
      <c r="C111" s="29">
        <v>2018</v>
      </c>
      <c r="D111" s="29" t="s">
        <v>113</v>
      </c>
      <c r="E111" s="29" t="s">
        <v>228</v>
      </c>
      <c r="F111" s="29">
        <v>1.0123E-4</v>
      </c>
      <c r="G111" s="29">
        <v>380506</v>
      </c>
    </row>
    <row r="112" spans="1:7" x14ac:dyDescent="0.25">
      <c r="A112" s="29">
        <v>4015</v>
      </c>
      <c r="B112" s="29">
        <v>29760442</v>
      </c>
      <c r="C112" s="29">
        <v>2018</v>
      </c>
      <c r="D112" s="29" t="s">
        <v>126</v>
      </c>
      <c r="E112" s="29" t="s">
        <v>865</v>
      </c>
      <c r="F112" s="29">
        <v>1.0255E-4</v>
      </c>
      <c r="G112" s="29">
        <v>17803</v>
      </c>
    </row>
    <row r="113" spans="1:7" x14ac:dyDescent="0.25">
      <c r="A113" s="29">
        <v>3604</v>
      </c>
      <c r="B113" s="29">
        <v>31427789</v>
      </c>
      <c r="C113" s="29">
        <v>2019</v>
      </c>
      <c r="D113" s="29" t="s">
        <v>113</v>
      </c>
      <c r="E113" s="29" t="s">
        <v>1081</v>
      </c>
      <c r="F113" s="29">
        <v>1.0596E-4</v>
      </c>
      <c r="G113" s="29">
        <v>289307</v>
      </c>
    </row>
    <row r="114" spans="1:7" x14ac:dyDescent="0.25">
      <c r="A114" s="29">
        <v>3637</v>
      </c>
      <c r="B114" s="29">
        <v>31427789</v>
      </c>
      <c r="C114" s="29">
        <v>2019</v>
      </c>
      <c r="D114" s="29" t="s">
        <v>114</v>
      </c>
      <c r="E114" s="29" t="s">
        <v>1082</v>
      </c>
      <c r="F114" s="29">
        <v>1.071E-4</v>
      </c>
      <c r="G114" s="29">
        <v>355137</v>
      </c>
    </row>
    <row r="115" spans="1:7" x14ac:dyDescent="0.25">
      <c r="A115" s="29">
        <v>4236</v>
      </c>
      <c r="B115" s="29">
        <v>31015401</v>
      </c>
      <c r="C115" s="29">
        <v>2019</v>
      </c>
      <c r="D115" s="29" t="s">
        <v>236</v>
      </c>
      <c r="E115" s="29" t="s">
        <v>1083</v>
      </c>
      <c r="F115" s="29">
        <v>1.0751000000000001E-4</v>
      </c>
      <c r="G115" s="29">
        <v>205700</v>
      </c>
    </row>
    <row r="116" spans="1:7" x14ac:dyDescent="0.25">
      <c r="A116" s="29">
        <v>3895</v>
      </c>
      <c r="B116" s="29">
        <v>27863252</v>
      </c>
      <c r="C116" s="29">
        <v>2016</v>
      </c>
      <c r="D116" s="29" t="s">
        <v>129</v>
      </c>
      <c r="E116" s="29" t="s">
        <v>239</v>
      </c>
      <c r="F116" s="29">
        <v>1.1941E-4</v>
      </c>
      <c r="G116" s="29">
        <v>170702</v>
      </c>
    </row>
    <row r="117" spans="1:7" x14ac:dyDescent="0.25">
      <c r="A117" s="29">
        <v>4069</v>
      </c>
      <c r="B117" s="29" t="s">
        <v>391</v>
      </c>
      <c r="C117" s="29">
        <v>2018</v>
      </c>
      <c r="D117" s="29" t="s">
        <v>113</v>
      </c>
      <c r="E117" s="29" t="s">
        <v>392</v>
      </c>
      <c r="F117" s="29">
        <v>1.2701999999999999E-4</v>
      </c>
      <c r="G117" s="29">
        <v>414343</v>
      </c>
    </row>
    <row r="118" spans="1:7" x14ac:dyDescent="0.25">
      <c r="A118" s="29">
        <v>4080</v>
      </c>
      <c r="B118" s="29">
        <v>30239722</v>
      </c>
      <c r="C118" s="29">
        <v>2018</v>
      </c>
      <c r="D118" s="29" t="s">
        <v>128</v>
      </c>
      <c r="E118" s="29" t="s">
        <v>550</v>
      </c>
      <c r="F118" s="29">
        <v>1.2768999999999999E-4</v>
      </c>
      <c r="G118" s="29">
        <v>694649</v>
      </c>
    </row>
    <row r="119" spans="1:7" x14ac:dyDescent="0.25">
      <c r="A119" s="29">
        <v>4346</v>
      </c>
      <c r="B119" s="29">
        <v>30525989</v>
      </c>
      <c r="C119" s="29">
        <v>2018</v>
      </c>
      <c r="D119" s="29" t="s">
        <v>118</v>
      </c>
      <c r="E119" s="29" t="s">
        <v>1084</v>
      </c>
      <c r="F119" s="29">
        <v>1.4765000000000001E-4</v>
      </c>
      <c r="G119" s="29">
        <v>735838</v>
      </c>
    </row>
    <row r="120" spans="1:7" x14ac:dyDescent="0.25">
      <c r="A120" s="29">
        <v>156</v>
      </c>
      <c r="B120" s="29">
        <v>25673412</v>
      </c>
      <c r="C120" s="29">
        <v>2015</v>
      </c>
      <c r="D120" s="29" t="s">
        <v>128</v>
      </c>
      <c r="E120" s="29" t="s">
        <v>324</v>
      </c>
      <c r="F120" s="29">
        <v>1.4803E-4</v>
      </c>
      <c r="G120" s="29">
        <v>227429</v>
      </c>
    </row>
    <row r="121" spans="1:7" x14ac:dyDescent="0.25">
      <c r="A121" s="29">
        <v>155</v>
      </c>
      <c r="B121" s="29">
        <v>25673412</v>
      </c>
      <c r="C121" s="29">
        <v>2015</v>
      </c>
      <c r="D121" s="29" t="s">
        <v>128</v>
      </c>
      <c r="E121" s="29" t="s">
        <v>324</v>
      </c>
      <c r="F121" s="29">
        <v>1.4813000000000001E-4</v>
      </c>
      <c r="G121" s="29">
        <v>213038</v>
      </c>
    </row>
    <row r="122" spans="1:7" x14ac:dyDescent="0.25">
      <c r="A122" s="29">
        <v>3553</v>
      </c>
      <c r="B122" s="29">
        <v>31427789</v>
      </c>
      <c r="C122" s="29">
        <v>2019</v>
      </c>
      <c r="D122" s="29" t="s">
        <v>115</v>
      </c>
      <c r="E122" s="29" t="s">
        <v>455</v>
      </c>
      <c r="F122" s="29">
        <v>1.5320000000000001E-4</v>
      </c>
      <c r="G122" s="29">
        <v>385822</v>
      </c>
    </row>
    <row r="123" spans="1:7" x14ac:dyDescent="0.25">
      <c r="A123" s="29">
        <v>3292</v>
      </c>
      <c r="B123" s="29">
        <v>31427789</v>
      </c>
      <c r="C123" s="29">
        <v>2019</v>
      </c>
      <c r="D123" s="29" t="s">
        <v>113</v>
      </c>
      <c r="E123" s="29" t="s">
        <v>1085</v>
      </c>
      <c r="F123" s="29">
        <v>1.5689E-4</v>
      </c>
      <c r="G123" s="29">
        <v>370660</v>
      </c>
    </row>
    <row r="124" spans="1:7" x14ac:dyDescent="0.25">
      <c r="A124" s="29">
        <v>4726</v>
      </c>
      <c r="B124" s="29" t="s">
        <v>1086</v>
      </c>
      <c r="C124" s="29">
        <v>2019</v>
      </c>
      <c r="D124" s="29" t="s">
        <v>125</v>
      </c>
      <c r="E124" s="29" t="s">
        <v>1087</v>
      </c>
      <c r="F124" s="29">
        <v>1.6485999999999999E-4</v>
      </c>
      <c r="G124" s="29">
        <v>17706</v>
      </c>
    </row>
    <row r="125" spans="1:7" x14ac:dyDescent="0.25">
      <c r="A125" s="29">
        <v>3250</v>
      </c>
      <c r="B125" s="29">
        <v>31427789</v>
      </c>
      <c r="C125" s="29">
        <v>2019</v>
      </c>
      <c r="D125" s="29" t="s">
        <v>120</v>
      </c>
      <c r="E125" s="29" t="s">
        <v>1088</v>
      </c>
      <c r="F125" s="29">
        <v>1.7241000000000001E-4</v>
      </c>
      <c r="G125" s="29">
        <v>384328</v>
      </c>
    </row>
    <row r="126" spans="1:7" x14ac:dyDescent="0.25">
      <c r="A126" s="29">
        <v>63</v>
      </c>
      <c r="B126" s="29">
        <v>28436984</v>
      </c>
      <c r="C126" s="29">
        <v>2017</v>
      </c>
      <c r="D126" s="29" t="s">
        <v>278</v>
      </c>
      <c r="E126" s="29" t="s">
        <v>555</v>
      </c>
      <c r="F126" s="29">
        <v>1.7529000000000001E-4</v>
      </c>
      <c r="G126" s="29">
        <v>252514</v>
      </c>
    </row>
    <row r="127" spans="1:7" x14ac:dyDescent="0.25">
      <c r="A127" s="29">
        <v>3227</v>
      </c>
      <c r="B127" s="29">
        <v>31427789</v>
      </c>
      <c r="C127" s="29">
        <v>2019</v>
      </c>
      <c r="D127" s="29" t="s">
        <v>246</v>
      </c>
      <c r="E127" s="29" t="s">
        <v>1089</v>
      </c>
      <c r="F127" s="29">
        <v>1.7840999999999999E-4</v>
      </c>
      <c r="G127" s="29">
        <v>324835</v>
      </c>
    </row>
    <row r="128" spans="1:7" x14ac:dyDescent="0.25">
      <c r="A128" s="29">
        <v>46</v>
      </c>
      <c r="B128" s="29">
        <v>28196072</v>
      </c>
      <c r="C128" s="29">
        <v>2017</v>
      </c>
      <c r="D128" s="29" t="s">
        <v>122</v>
      </c>
      <c r="E128" s="29" t="s">
        <v>1043</v>
      </c>
      <c r="F128" s="29">
        <v>1.8452E-4</v>
      </c>
      <c r="G128" s="29">
        <v>52874</v>
      </c>
    </row>
    <row r="129" spans="1:7" x14ac:dyDescent="0.25">
      <c r="A129" s="29">
        <v>3552</v>
      </c>
      <c r="B129" s="29">
        <v>31427789</v>
      </c>
      <c r="C129" s="29">
        <v>2019</v>
      </c>
      <c r="D129" s="29" t="s">
        <v>115</v>
      </c>
      <c r="E129" s="29" t="s">
        <v>924</v>
      </c>
      <c r="F129" s="29">
        <v>1.8553999999999999E-4</v>
      </c>
      <c r="G129" s="29">
        <v>385822</v>
      </c>
    </row>
    <row r="130" spans="1:7" x14ac:dyDescent="0.25">
      <c r="A130" s="29">
        <v>3795</v>
      </c>
      <c r="B130" s="29">
        <v>29942085</v>
      </c>
      <c r="C130" s="29">
        <v>2018</v>
      </c>
      <c r="D130" s="29" t="s">
        <v>113</v>
      </c>
      <c r="E130" s="29" t="s">
        <v>235</v>
      </c>
      <c r="F130" s="29">
        <v>1.8563999999999999E-4</v>
      </c>
      <c r="G130" s="29">
        <v>390278</v>
      </c>
    </row>
    <row r="131" spans="1:7" x14ac:dyDescent="0.25">
      <c r="A131" s="29">
        <v>3259</v>
      </c>
      <c r="B131" s="29">
        <v>31427789</v>
      </c>
      <c r="C131" s="29">
        <v>2019</v>
      </c>
      <c r="D131" s="29" t="s">
        <v>120</v>
      </c>
      <c r="E131" s="29" t="s">
        <v>284</v>
      </c>
      <c r="F131" s="29">
        <v>1.9153E-4</v>
      </c>
      <c r="G131" s="29">
        <v>385587</v>
      </c>
    </row>
    <row r="132" spans="1:7" x14ac:dyDescent="0.25">
      <c r="A132" s="29">
        <v>3872</v>
      </c>
      <c r="B132" s="29">
        <v>27863252</v>
      </c>
      <c r="C132" s="29">
        <v>2016</v>
      </c>
      <c r="D132" s="29" t="s">
        <v>129</v>
      </c>
      <c r="E132" s="29" t="s">
        <v>245</v>
      </c>
      <c r="F132" s="29">
        <v>2.0029999999999999E-4</v>
      </c>
      <c r="G132" s="29">
        <v>170143</v>
      </c>
    </row>
    <row r="133" spans="1:7" x14ac:dyDescent="0.25">
      <c r="A133" s="29">
        <v>3897</v>
      </c>
      <c r="B133" s="29">
        <v>27863252</v>
      </c>
      <c r="C133" s="29">
        <v>2016</v>
      </c>
      <c r="D133" s="29" t="s">
        <v>129</v>
      </c>
      <c r="E133" s="29" t="s">
        <v>662</v>
      </c>
      <c r="F133" s="29">
        <v>2.0523000000000001E-4</v>
      </c>
      <c r="G133" s="29">
        <v>164339</v>
      </c>
    </row>
    <row r="134" spans="1:7" x14ac:dyDescent="0.25">
      <c r="A134" s="29">
        <v>3887</v>
      </c>
      <c r="B134" s="29">
        <v>27863252</v>
      </c>
      <c r="C134" s="29">
        <v>2016</v>
      </c>
      <c r="D134" s="29" t="s">
        <v>129</v>
      </c>
      <c r="E134" s="29" t="s">
        <v>283</v>
      </c>
      <c r="F134" s="29">
        <v>2.0651E-4</v>
      </c>
      <c r="G134" s="29">
        <v>172332</v>
      </c>
    </row>
    <row r="135" spans="1:7" x14ac:dyDescent="0.25">
      <c r="A135" s="29">
        <v>3459</v>
      </c>
      <c r="B135" s="29">
        <v>31427789</v>
      </c>
      <c r="C135" s="29">
        <v>2019</v>
      </c>
      <c r="D135" s="29" t="s">
        <v>128</v>
      </c>
      <c r="E135" s="29" t="s">
        <v>552</v>
      </c>
      <c r="F135" s="29">
        <v>2.0766E-4</v>
      </c>
      <c r="G135" s="29">
        <v>379761</v>
      </c>
    </row>
    <row r="136" spans="1:7" x14ac:dyDescent="0.25">
      <c r="A136" s="29">
        <v>3638</v>
      </c>
      <c r="B136" s="29">
        <v>31427789</v>
      </c>
      <c r="C136" s="29">
        <v>2019</v>
      </c>
      <c r="D136" s="29" t="s">
        <v>114</v>
      </c>
      <c r="E136" s="29" t="s">
        <v>1090</v>
      </c>
      <c r="F136" s="29">
        <v>2.1503000000000001E-4</v>
      </c>
      <c r="G136" s="29">
        <v>367939</v>
      </c>
    </row>
    <row r="137" spans="1:7" x14ac:dyDescent="0.25">
      <c r="A137" s="29">
        <v>328</v>
      </c>
      <c r="B137" s="29">
        <v>25772697</v>
      </c>
      <c r="C137" s="29">
        <v>2015</v>
      </c>
      <c r="D137" s="29" t="s">
        <v>129</v>
      </c>
      <c r="E137" s="29" t="s">
        <v>1091</v>
      </c>
      <c r="F137" s="29">
        <v>2.4179E-4</v>
      </c>
      <c r="G137" s="29">
        <v>669</v>
      </c>
    </row>
    <row r="138" spans="1:7" x14ac:dyDescent="0.25">
      <c r="A138" s="29">
        <v>3458</v>
      </c>
      <c r="B138" s="29">
        <v>31427789</v>
      </c>
      <c r="C138" s="29">
        <v>2019</v>
      </c>
      <c r="D138" s="29" t="s">
        <v>128</v>
      </c>
      <c r="E138" s="29" t="s">
        <v>553</v>
      </c>
      <c r="F138" s="29">
        <v>2.4196999999999999E-4</v>
      </c>
      <c r="G138" s="29">
        <v>379766</v>
      </c>
    </row>
    <row r="139" spans="1:7" x14ac:dyDescent="0.25">
      <c r="A139" s="29">
        <v>3394</v>
      </c>
      <c r="B139" s="29">
        <v>31427789</v>
      </c>
      <c r="C139" s="29">
        <v>2019</v>
      </c>
      <c r="D139" s="29" t="s">
        <v>113</v>
      </c>
      <c r="E139" s="29" t="s">
        <v>352</v>
      </c>
      <c r="F139" s="29">
        <v>2.4949999999999999E-4</v>
      </c>
      <c r="G139" s="29">
        <v>123848</v>
      </c>
    </row>
    <row r="140" spans="1:7" x14ac:dyDescent="0.25">
      <c r="A140" s="29">
        <v>4098</v>
      </c>
      <c r="B140" s="29">
        <v>29403010</v>
      </c>
      <c r="C140" s="29">
        <v>2018</v>
      </c>
      <c r="D140" s="29" t="s">
        <v>128</v>
      </c>
      <c r="E140" s="29" t="s">
        <v>776</v>
      </c>
      <c r="F140" s="29">
        <v>2.5314000000000001E-4</v>
      </c>
      <c r="G140" s="29">
        <v>128305</v>
      </c>
    </row>
    <row r="141" spans="1:7" x14ac:dyDescent="0.25">
      <c r="A141" s="29">
        <v>3246</v>
      </c>
      <c r="B141" s="29">
        <v>31427789</v>
      </c>
      <c r="C141" s="29">
        <v>2019</v>
      </c>
      <c r="D141" s="29" t="s">
        <v>120</v>
      </c>
      <c r="E141" s="29" t="s">
        <v>1092</v>
      </c>
      <c r="F141" s="29">
        <v>2.7650999999999999E-4</v>
      </c>
      <c r="G141" s="29">
        <v>385801</v>
      </c>
    </row>
    <row r="142" spans="1:7" x14ac:dyDescent="0.25">
      <c r="A142" s="29">
        <v>3379</v>
      </c>
      <c r="B142" s="29">
        <v>31427789</v>
      </c>
      <c r="C142" s="29">
        <v>2019</v>
      </c>
      <c r="D142" s="29" t="s">
        <v>118</v>
      </c>
      <c r="E142" s="29" t="s">
        <v>546</v>
      </c>
      <c r="F142" s="29">
        <v>2.8851000000000001E-4</v>
      </c>
      <c r="G142" s="29">
        <v>361411</v>
      </c>
    </row>
    <row r="143" spans="1:7" x14ac:dyDescent="0.25">
      <c r="A143" s="29">
        <v>3526</v>
      </c>
      <c r="B143" s="29">
        <v>31427789</v>
      </c>
      <c r="C143" s="29">
        <v>2019</v>
      </c>
      <c r="D143" s="29" t="s">
        <v>114</v>
      </c>
      <c r="E143" s="29" t="s">
        <v>1093</v>
      </c>
      <c r="F143" s="29">
        <v>3.0814999999999998E-4</v>
      </c>
      <c r="G143" s="29">
        <v>205217</v>
      </c>
    </row>
    <row r="144" spans="1:7" x14ac:dyDescent="0.25">
      <c r="A144" s="29">
        <v>3251</v>
      </c>
      <c r="B144" s="29">
        <v>31427789</v>
      </c>
      <c r="C144" s="29">
        <v>2019</v>
      </c>
      <c r="D144" s="29" t="s">
        <v>120</v>
      </c>
      <c r="E144" s="29" t="s">
        <v>769</v>
      </c>
      <c r="F144" s="29">
        <v>3.2466999999999999E-4</v>
      </c>
      <c r="G144" s="29">
        <v>377082</v>
      </c>
    </row>
    <row r="145" spans="1:7" x14ac:dyDescent="0.25">
      <c r="A145" s="29">
        <v>3999</v>
      </c>
      <c r="B145" s="29">
        <v>29500382</v>
      </c>
      <c r="C145" s="29">
        <v>2018</v>
      </c>
      <c r="D145" s="29" t="s">
        <v>113</v>
      </c>
      <c r="E145" s="29" t="s">
        <v>1094</v>
      </c>
      <c r="F145" s="29">
        <v>3.3230999999999999E-4</v>
      </c>
      <c r="G145" s="29">
        <v>261094</v>
      </c>
    </row>
    <row r="146" spans="1:7" x14ac:dyDescent="0.25">
      <c r="A146" s="29">
        <v>3570</v>
      </c>
      <c r="B146" s="29">
        <v>31427789</v>
      </c>
      <c r="C146" s="29">
        <v>2019</v>
      </c>
      <c r="D146" s="29" t="s">
        <v>125</v>
      </c>
      <c r="E146" s="29" t="s">
        <v>1095</v>
      </c>
      <c r="F146" s="29">
        <v>3.8010000000000002E-4</v>
      </c>
      <c r="G146" s="29">
        <v>385698</v>
      </c>
    </row>
    <row r="147" spans="1:7" x14ac:dyDescent="0.25">
      <c r="A147" s="29">
        <v>3997</v>
      </c>
      <c r="B147" s="29">
        <v>29500382</v>
      </c>
      <c r="C147" s="29">
        <v>2018</v>
      </c>
      <c r="D147" s="29" t="s">
        <v>113</v>
      </c>
      <c r="E147" s="29" t="s">
        <v>817</v>
      </c>
      <c r="F147" s="29">
        <v>3.8665999999999999E-4</v>
      </c>
      <c r="G147" s="29">
        <v>264646</v>
      </c>
    </row>
    <row r="148" spans="1:7" x14ac:dyDescent="0.25">
      <c r="A148" s="29">
        <v>3760</v>
      </c>
      <c r="B148" s="29">
        <v>31427789</v>
      </c>
      <c r="C148" s="29">
        <v>2019</v>
      </c>
      <c r="D148" s="29" t="s">
        <v>113</v>
      </c>
      <c r="E148" s="29" t="s">
        <v>343</v>
      </c>
      <c r="F148" s="29">
        <v>3.9076999999999997E-4</v>
      </c>
      <c r="G148" s="29">
        <v>126203</v>
      </c>
    </row>
    <row r="149" spans="1:7" x14ac:dyDescent="0.25">
      <c r="A149" s="29">
        <v>145</v>
      </c>
      <c r="B149" s="29">
        <v>25673413</v>
      </c>
      <c r="C149" s="29">
        <v>2015</v>
      </c>
      <c r="D149" s="29" t="s">
        <v>128</v>
      </c>
      <c r="E149" s="29" t="s">
        <v>280</v>
      </c>
      <c r="F149" s="29">
        <v>3.9288000000000002E-4</v>
      </c>
      <c r="G149" s="29">
        <v>132115</v>
      </c>
    </row>
    <row r="150" spans="1:7" x14ac:dyDescent="0.25">
      <c r="A150" s="29">
        <v>3859</v>
      </c>
      <c r="B150" s="29">
        <v>27863252</v>
      </c>
      <c r="C150" s="29">
        <v>2016</v>
      </c>
      <c r="D150" s="29" t="s">
        <v>129</v>
      </c>
      <c r="E150" s="29" t="s">
        <v>217</v>
      </c>
      <c r="F150" s="29">
        <v>4.0226999999999998E-4</v>
      </c>
      <c r="G150" s="29">
        <v>131564</v>
      </c>
    </row>
    <row r="151" spans="1:7" x14ac:dyDescent="0.25">
      <c r="A151" s="29">
        <v>3893</v>
      </c>
      <c r="B151" s="29">
        <v>27863252</v>
      </c>
      <c r="C151" s="29">
        <v>2016</v>
      </c>
      <c r="D151" s="29" t="s">
        <v>129</v>
      </c>
      <c r="E151" s="29" t="s">
        <v>243</v>
      </c>
      <c r="F151" s="29">
        <v>4.1437000000000001E-4</v>
      </c>
      <c r="G151" s="29">
        <v>170384</v>
      </c>
    </row>
    <row r="152" spans="1:7" x14ac:dyDescent="0.25">
      <c r="A152" s="29">
        <v>3339</v>
      </c>
      <c r="B152" s="29">
        <v>31427789</v>
      </c>
      <c r="C152" s="29">
        <v>2019</v>
      </c>
      <c r="D152" s="29" t="s">
        <v>278</v>
      </c>
      <c r="E152" s="29" t="s">
        <v>683</v>
      </c>
      <c r="F152" s="29">
        <v>4.1447000000000001E-4</v>
      </c>
      <c r="G152" s="29">
        <v>202636</v>
      </c>
    </row>
    <row r="153" spans="1:7" x14ac:dyDescent="0.25">
      <c r="A153" s="29">
        <v>4629</v>
      </c>
      <c r="B153" s="29">
        <v>31676860</v>
      </c>
      <c r="C153" s="29">
        <v>2019</v>
      </c>
      <c r="D153" s="29" t="s">
        <v>125</v>
      </c>
      <c r="E153" s="29" t="s">
        <v>688</v>
      </c>
      <c r="F153" s="29">
        <v>5.1093000000000004E-4</v>
      </c>
      <c r="G153" s="29">
        <v>21821</v>
      </c>
    </row>
    <row r="154" spans="1:7" x14ac:dyDescent="0.25">
      <c r="A154" s="29">
        <v>4365</v>
      </c>
      <c r="B154" s="29">
        <v>29899525</v>
      </c>
      <c r="C154" s="29">
        <v>2018</v>
      </c>
      <c r="D154" s="29" t="s">
        <v>246</v>
      </c>
      <c r="E154" s="29" t="s">
        <v>740</v>
      </c>
      <c r="F154" s="29">
        <v>5.1378999999999997E-4</v>
      </c>
      <c r="G154" s="29">
        <v>377234</v>
      </c>
    </row>
    <row r="155" spans="1:7" x14ac:dyDescent="0.25">
      <c r="A155" s="29">
        <v>1222</v>
      </c>
      <c r="B155" s="29">
        <v>25607358</v>
      </c>
      <c r="C155" s="29">
        <v>2015</v>
      </c>
      <c r="D155" s="29" t="s">
        <v>125</v>
      </c>
      <c r="E155" s="29" t="s">
        <v>1031</v>
      </c>
      <c r="F155" s="29">
        <v>5.2143999999999997E-4</v>
      </c>
      <c r="G155" s="29">
        <v>13171</v>
      </c>
    </row>
    <row r="156" spans="1:7" x14ac:dyDescent="0.25">
      <c r="A156" s="29">
        <v>3218</v>
      </c>
      <c r="B156" s="29">
        <v>31427789</v>
      </c>
      <c r="C156" s="29">
        <v>2019</v>
      </c>
      <c r="D156" s="29" t="s">
        <v>246</v>
      </c>
      <c r="E156" s="29" t="s">
        <v>345</v>
      </c>
      <c r="F156" s="29">
        <v>5.6950999999999996E-4</v>
      </c>
      <c r="G156" s="29">
        <v>304316</v>
      </c>
    </row>
    <row r="157" spans="1:7" x14ac:dyDescent="0.25">
      <c r="A157" s="29">
        <v>1053</v>
      </c>
      <c r="B157" s="29">
        <v>18463370</v>
      </c>
      <c r="C157" s="29">
        <v>2008</v>
      </c>
      <c r="D157" s="29" t="s">
        <v>130</v>
      </c>
      <c r="E157" s="29" t="s">
        <v>1096</v>
      </c>
      <c r="F157" s="29">
        <v>5.9214999999999995E-4</v>
      </c>
      <c r="G157" s="29">
        <v>3075</v>
      </c>
    </row>
    <row r="158" spans="1:7" x14ac:dyDescent="0.25">
      <c r="A158" s="29">
        <v>3501</v>
      </c>
      <c r="B158" s="29">
        <v>31427789</v>
      </c>
      <c r="C158" s="29">
        <v>2019</v>
      </c>
      <c r="D158" s="29" t="s">
        <v>122</v>
      </c>
      <c r="E158" s="29" t="s">
        <v>1097</v>
      </c>
      <c r="F158" s="29">
        <v>5.9464999999999995E-4</v>
      </c>
      <c r="G158" s="29">
        <v>176380</v>
      </c>
    </row>
    <row r="159" spans="1:7" x14ac:dyDescent="0.25">
      <c r="A159" s="29">
        <v>3248</v>
      </c>
      <c r="B159" s="29">
        <v>31427789</v>
      </c>
      <c r="C159" s="29">
        <v>2019</v>
      </c>
      <c r="D159" s="29" t="s">
        <v>120</v>
      </c>
      <c r="E159" s="29" t="s">
        <v>1098</v>
      </c>
      <c r="F159" s="29">
        <v>5.9677999999999999E-4</v>
      </c>
      <c r="G159" s="29">
        <v>385050</v>
      </c>
    </row>
    <row r="160" spans="1:7" x14ac:dyDescent="0.25">
      <c r="A160" s="29">
        <v>2</v>
      </c>
      <c r="B160" s="29">
        <v>30478444</v>
      </c>
      <c r="C160" s="29">
        <v>2019</v>
      </c>
      <c r="D160" s="29" t="s">
        <v>113</v>
      </c>
      <c r="E160" s="29" t="s">
        <v>699</v>
      </c>
      <c r="F160" s="29">
        <v>6.0941000000000001E-4</v>
      </c>
      <c r="G160" s="29">
        <v>53293</v>
      </c>
    </row>
    <row r="161" spans="1:7" x14ac:dyDescent="0.25">
      <c r="A161" s="29">
        <v>3836</v>
      </c>
      <c r="B161" s="29">
        <v>27863252</v>
      </c>
      <c r="C161" s="29">
        <v>2016</v>
      </c>
      <c r="D161" s="29" t="s">
        <v>129</v>
      </c>
      <c r="E161" s="29" t="s">
        <v>219</v>
      </c>
      <c r="F161" s="29">
        <v>6.1938E-4</v>
      </c>
      <c r="G161" s="29">
        <v>131031</v>
      </c>
    </row>
    <row r="162" spans="1:7" x14ac:dyDescent="0.25">
      <c r="A162" s="29">
        <v>3877</v>
      </c>
      <c r="B162" s="29">
        <v>27863252</v>
      </c>
      <c r="C162" s="29">
        <v>2016</v>
      </c>
      <c r="D162" s="29" t="s">
        <v>129</v>
      </c>
      <c r="E162" s="29" t="s">
        <v>250</v>
      </c>
      <c r="F162" s="29">
        <v>6.2491999999999995E-4</v>
      </c>
      <c r="G162" s="29">
        <v>169822</v>
      </c>
    </row>
    <row r="163" spans="1:7" x14ac:dyDescent="0.25">
      <c r="A163" s="29">
        <v>1463</v>
      </c>
      <c r="B163" s="29">
        <v>17903299</v>
      </c>
      <c r="C163" s="29">
        <v>2007</v>
      </c>
      <c r="D163" s="29" t="s">
        <v>128</v>
      </c>
      <c r="E163" s="29" t="s">
        <v>1099</v>
      </c>
      <c r="F163" s="29">
        <v>6.2648000000000001E-4</v>
      </c>
      <c r="G163" s="29">
        <v>851</v>
      </c>
    </row>
    <row r="164" spans="1:7" x14ac:dyDescent="0.25">
      <c r="A164" s="29">
        <v>4210</v>
      </c>
      <c r="B164" s="29">
        <v>31152163</v>
      </c>
      <c r="C164" s="29">
        <v>2019</v>
      </c>
      <c r="D164" s="29" t="s">
        <v>128</v>
      </c>
      <c r="E164" s="29" t="s">
        <v>809</v>
      </c>
      <c r="F164" s="29">
        <v>6.3318999999999995E-4</v>
      </c>
      <c r="G164" s="29">
        <v>480698</v>
      </c>
    </row>
    <row r="165" spans="1:7" x14ac:dyDescent="0.25">
      <c r="A165" s="29">
        <v>969</v>
      </c>
      <c r="B165" s="29">
        <v>27005778</v>
      </c>
      <c r="C165" s="29">
        <v>2016</v>
      </c>
      <c r="D165" s="29" t="s">
        <v>128</v>
      </c>
      <c r="E165" s="29" t="s">
        <v>1100</v>
      </c>
      <c r="F165" s="29">
        <v>7.3331000000000004E-4</v>
      </c>
      <c r="G165" s="29">
        <v>18960</v>
      </c>
    </row>
    <row r="166" spans="1:7" x14ac:dyDescent="0.25">
      <c r="A166" s="29">
        <v>3290</v>
      </c>
      <c r="B166" s="29">
        <v>31427789</v>
      </c>
      <c r="C166" s="29">
        <v>2019</v>
      </c>
      <c r="D166" s="29" t="s">
        <v>113</v>
      </c>
      <c r="E166" s="29" t="s">
        <v>799</v>
      </c>
      <c r="F166" s="29">
        <v>7.4213999999999997E-4</v>
      </c>
      <c r="G166" s="29">
        <v>376411</v>
      </c>
    </row>
    <row r="167" spans="1:7" x14ac:dyDescent="0.25">
      <c r="A167" s="29">
        <v>4082</v>
      </c>
      <c r="B167" s="29">
        <v>30239722</v>
      </c>
      <c r="C167" s="29">
        <v>2018</v>
      </c>
      <c r="D167" s="29" t="s">
        <v>128</v>
      </c>
      <c r="E167" s="29" t="s">
        <v>619</v>
      </c>
      <c r="F167" s="29">
        <v>7.4722999999999999E-4</v>
      </c>
      <c r="G167" s="29">
        <v>379501</v>
      </c>
    </row>
    <row r="168" spans="1:7" x14ac:dyDescent="0.25">
      <c r="A168" s="29">
        <v>4043</v>
      </c>
      <c r="B168" s="29">
        <v>30124842</v>
      </c>
      <c r="C168" s="29">
        <v>2018</v>
      </c>
      <c r="D168" s="29" t="s">
        <v>148</v>
      </c>
      <c r="E168" s="29" t="s">
        <v>562</v>
      </c>
      <c r="F168" s="29">
        <v>7.6398000000000004E-4</v>
      </c>
      <c r="G168" s="29">
        <v>693529</v>
      </c>
    </row>
    <row r="169" spans="1:7" x14ac:dyDescent="0.25">
      <c r="A169" s="29">
        <v>4321</v>
      </c>
      <c r="B169" s="29">
        <v>30643256</v>
      </c>
      <c r="C169" s="29">
        <v>2019</v>
      </c>
      <c r="D169" s="29" t="s">
        <v>113</v>
      </c>
      <c r="E169" s="29" t="s">
        <v>216</v>
      </c>
      <c r="F169" s="29">
        <v>7.7689000000000002E-4</v>
      </c>
      <c r="G169" s="29">
        <v>523783</v>
      </c>
    </row>
    <row r="170" spans="1:7" x14ac:dyDescent="0.25">
      <c r="A170" s="29">
        <v>3291</v>
      </c>
      <c r="B170" s="29">
        <v>31427789</v>
      </c>
      <c r="C170" s="29">
        <v>2019</v>
      </c>
      <c r="D170" s="29" t="s">
        <v>113</v>
      </c>
      <c r="E170" s="29" t="s">
        <v>1101</v>
      </c>
      <c r="F170" s="29">
        <v>7.9365000000000002E-4</v>
      </c>
      <c r="G170" s="29">
        <v>374129</v>
      </c>
    </row>
    <row r="171" spans="1:7" x14ac:dyDescent="0.25">
      <c r="A171" s="29">
        <v>2771</v>
      </c>
      <c r="B171" s="29">
        <v>28240269</v>
      </c>
      <c r="C171" s="29">
        <v>2017</v>
      </c>
      <c r="D171" s="29" t="s">
        <v>598</v>
      </c>
      <c r="E171" s="29" t="s">
        <v>1102</v>
      </c>
      <c r="F171" s="29">
        <v>8.2865E-4</v>
      </c>
      <c r="G171" s="29">
        <v>1000</v>
      </c>
    </row>
    <row r="172" spans="1:7" x14ac:dyDescent="0.25">
      <c r="A172" s="29">
        <v>3424</v>
      </c>
      <c r="B172" s="29">
        <v>31427789</v>
      </c>
      <c r="C172" s="29">
        <v>2019</v>
      </c>
      <c r="D172" s="29" t="s">
        <v>127</v>
      </c>
      <c r="E172" s="29" t="s">
        <v>409</v>
      </c>
      <c r="F172" s="29">
        <v>8.3237000000000003E-4</v>
      </c>
      <c r="G172" s="29">
        <v>95669</v>
      </c>
    </row>
    <row r="173" spans="1:7" x14ac:dyDescent="0.25">
      <c r="A173" s="29">
        <v>3026</v>
      </c>
      <c r="B173" s="29">
        <v>28240269</v>
      </c>
      <c r="C173" s="29">
        <v>2017</v>
      </c>
      <c r="D173" s="29" t="s">
        <v>598</v>
      </c>
      <c r="E173" s="29" t="s">
        <v>955</v>
      </c>
      <c r="F173" s="29">
        <v>8.3951999999999996E-4</v>
      </c>
      <c r="G173" s="29">
        <v>1000</v>
      </c>
    </row>
    <row r="174" spans="1:7" x14ac:dyDescent="0.25">
      <c r="A174" s="29">
        <v>70</v>
      </c>
      <c r="B174" s="29">
        <v>24097068</v>
      </c>
      <c r="C174" s="29">
        <v>2013</v>
      </c>
      <c r="D174" s="29" t="s">
        <v>128</v>
      </c>
      <c r="E174" s="29" t="s">
        <v>795</v>
      </c>
      <c r="F174" s="29">
        <v>8.9760000000000003E-4</v>
      </c>
      <c r="G174" s="29">
        <v>188577</v>
      </c>
    </row>
    <row r="175" spans="1:7" x14ac:dyDescent="0.25">
      <c r="A175" s="29">
        <v>4269</v>
      </c>
      <c r="B175" s="29">
        <v>30867560</v>
      </c>
      <c r="C175" s="29">
        <v>2019</v>
      </c>
      <c r="D175" s="29" t="s">
        <v>113</v>
      </c>
      <c r="E175" s="29" t="s">
        <v>225</v>
      </c>
      <c r="F175" s="29">
        <v>9.0565999999999997E-4</v>
      </c>
      <c r="G175" s="29">
        <v>270059</v>
      </c>
    </row>
    <row r="176" spans="1:7" x14ac:dyDescent="0.25">
      <c r="A176" s="29">
        <v>3187</v>
      </c>
      <c r="B176" s="29">
        <v>31427789</v>
      </c>
      <c r="C176" s="29">
        <v>2019</v>
      </c>
      <c r="D176" s="29" t="s">
        <v>148</v>
      </c>
      <c r="E176" s="29" t="s">
        <v>270</v>
      </c>
      <c r="F176" s="29">
        <v>9.6453999999999995E-4</v>
      </c>
      <c r="G176" s="29">
        <v>385748</v>
      </c>
    </row>
    <row r="177" spans="1:7" x14ac:dyDescent="0.25">
      <c r="A177" s="29">
        <v>4100</v>
      </c>
      <c r="B177" s="29">
        <v>29403010</v>
      </c>
      <c r="C177" s="29">
        <v>2018</v>
      </c>
      <c r="D177" s="29" t="s">
        <v>128</v>
      </c>
      <c r="E177" s="29" t="s">
        <v>1103</v>
      </c>
      <c r="F177" s="29">
        <v>1.0032000000000001E-3</v>
      </c>
      <c r="G177" s="29">
        <v>72866</v>
      </c>
    </row>
    <row r="178" spans="1:7" x14ac:dyDescent="0.25">
      <c r="A178" s="29">
        <v>1068</v>
      </c>
      <c r="B178" s="29">
        <v>19488044</v>
      </c>
      <c r="C178" s="29">
        <v>2009</v>
      </c>
      <c r="D178" s="29" t="s">
        <v>113</v>
      </c>
      <c r="E178" s="29" t="s">
        <v>400</v>
      </c>
      <c r="F178" s="29">
        <v>1.036E-3</v>
      </c>
      <c r="G178" s="29">
        <v>1033</v>
      </c>
    </row>
    <row r="179" spans="1:7" x14ac:dyDescent="0.25">
      <c r="A179" s="29">
        <v>3628</v>
      </c>
      <c r="B179" s="29">
        <v>31427789</v>
      </c>
      <c r="C179" s="29">
        <v>2019</v>
      </c>
      <c r="D179" s="29" t="s">
        <v>114</v>
      </c>
      <c r="E179" s="29" t="s">
        <v>365</v>
      </c>
      <c r="F179" s="29">
        <v>1.0531E-3</v>
      </c>
      <c r="G179" s="29">
        <v>355137</v>
      </c>
    </row>
    <row r="180" spans="1:7" x14ac:dyDescent="0.25">
      <c r="A180" s="29">
        <v>3249</v>
      </c>
      <c r="B180" s="29">
        <v>31427789</v>
      </c>
      <c r="C180" s="29">
        <v>2019</v>
      </c>
      <c r="D180" s="29" t="s">
        <v>120</v>
      </c>
      <c r="E180" s="29" t="s">
        <v>313</v>
      </c>
      <c r="F180" s="29">
        <v>1.0604E-3</v>
      </c>
      <c r="G180" s="29">
        <v>384188</v>
      </c>
    </row>
    <row r="181" spans="1:7" x14ac:dyDescent="0.25">
      <c r="A181" s="29">
        <v>3764</v>
      </c>
      <c r="B181" s="29">
        <v>31427789</v>
      </c>
      <c r="C181" s="29">
        <v>2019</v>
      </c>
      <c r="D181" s="29" t="s">
        <v>113</v>
      </c>
      <c r="E181" s="29" t="s">
        <v>255</v>
      </c>
      <c r="F181" s="29">
        <v>1.0674E-3</v>
      </c>
      <c r="G181" s="29">
        <v>126639</v>
      </c>
    </row>
    <row r="182" spans="1:7" x14ac:dyDescent="0.25">
      <c r="A182" s="29">
        <v>129</v>
      </c>
      <c r="B182" s="29">
        <v>23754948</v>
      </c>
      <c r="C182" s="29">
        <v>2013</v>
      </c>
      <c r="D182" s="29" t="s">
        <v>128</v>
      </c>
      <c r="E182" s="29" t="s">
        <v>1078</v>
      </c>
      <c r="F182" s="29">
        <v>1.0853E-3</v>
      </c>
      <c r="G182" s="29">
        <v>43316</v>
      </c>
    </row>
    <row r="183" spans="1:7" x14ac:dyDescent="0.25">
      <c r="A183" s="29">
        <v>899</v>
      </c>
      <c r="B183" s="29">
        <v>27005778</v>
      </c>
      <c r="C183" s="29">
        <v>2016</v>
      </c>
      <c r="D183" s="29" t="s">
        <v>128</v>
      </c>
      <c r="E183" s="29" t="s">
        <v>1104</v>
      </c>
      <c r="F183" s="29">
        <v>1.0922E-3</v>
      </c>
      <c r="G183" s="29">
        <v>18960</v>
      </c>
    </row>
    <row r="184" spans="1:7" x14ac:dyDescent="0.25">
      <c r="A184" s="29">
        <v>3857</v>
      </c>
      <c r="B184" s="29">
        <v>27863252</v>
      </c>
      <c r="C184" s="29">
        <v>2016</v>
      </c>
      <c r="D184" s="29" t="s">
        <v>129</v>
      </c>
      <c r="E184" s="29" t="s">
        <v>218</v>
      </c>
      <c r="F184" s="29">
        <v>1.1083E-3</v>
      </c>
      <c r="G184" s="29">
        <v>131409</v>
      </c>
    </row>
    <row r="185" spans="1:7" x14ac:dyDescent="0.25">
      <c r="A185" s="29">
        <v>3395</v>
      </c>
      <c r="B185" s="29">
        <v>31427789</v>
      </c>
      <c r="C185" s="29">
        <v>2019</v>
      </c>
      <c r="D185" s="29" t="s">
        <v>113</v>
      </c>
      <c r="E185" s="29" t="s">
        <v>321</v>
      </c>
      <c r="F185" s="29">
        <v>1.1126E-3</v>
      </c>
      <c r="G185" s="29">
        <v>126296</v>
      </c>
    </row>
    <row r="186" spans="1:7" x14ac:dyDescent="0.25">
      <c r="A186" s="29">
        <v>143</v>
      </c>
      <c r="B186" s="29">
        <v>25673413</v>
      </c>
      <c r="C186" s="29">
        <v>2015</v>
      </c>
      <c r="D186" s="29" t="s">
        <v>128</v>
      </c>
      <c r="E186" s="29" t="s">
        <v>242</v>
      </c>
      <c r="F186" s="29">
        <v>1.1232E-3</v>
      </c>
      <c r="G186" s="29">
        <v>234069</v>
      </c>
    </row>
    <row r="187" spans="1:7" x14ac:dyDescent="0.25">
      <c r="A187" s="29">
        <v>850</v>
      </c>
      <c r="B187" s="29">
        <v>27005778</v>
      </c>
      <c r="C187" s="29">
        <v>2016</v>
      </c>
      <c r="D187" s="29" t="s">
        <v>128</v>
      </c>
      <c r="E187" s="29" t="s">
        <v>1105</v>
      </c>
      <c r="F187" s="29">
        <v>1.1471000000000001E-3</v>
      </c>
      <c r="G187" s="29">
        <v>19262</v>
      </c>
    </row>
    <row r="188" spans="1:7" x14ac:dyDescent="0.25">
      <c r="A188" s="29">
        <v>3892</v>
      </c>
      <c r="B188" s="29">
        <v>27863252</v>
      </c>
      <c r="C188" s="29">
        <v>2016</v>
      </c>
      <c r="D188" s="29" t="s">
        <v>129</v>
      </c>
      <c r="E188" s="29" t="s">
        <v>256</v>
      </c>
      <c r="F188" s="29">
        <v>1.1551000000000001E-3</v>
      </c>
      <c r="G188" s="29">
        <v>169219</v>
      </c>
    </row>
    <row r="189" spans="1:7" x14ac:dyDescent="0.25">
      <c r="A189" s="29">
        <v>146</v>
      </c>
      <c r="B189" s="29">
        <v>25673413</v>
      </c>
      <c r="C189" s="29">
        <v>2015</v>
      </c>
      <c r="D189" s="29" t="s">
        <v>128</v>
      </c>
      <c r="E189" s="29" t="s">
        <v>242</v>
      </c>
      <c r="F189" s="29">
        <v>1.2803000000000001E-3</v>
      </c>
      <c r="G189" s="29">
        <v>236231</v>
      </c>
    </row>
    <row r="190" spans="1:7" x14ac:dyDescent="0.25">
      <c r="A190" s="29">
        <v>4293</v>
      </c>
      <c r="B190" s="29">
        <v>30718901</v>
      </c>
      <c r="C190" s="29">
        <v>2019</v>
      </c>
      <c r="D190" s="29" t="s">
        <v>113</v>
      </c>
      <c r="E190" s="29" t="s">
        <v>207</v>
      </c>
      <c r="F190" s="29">
        <v>1.2807999999999999E-3</v>
      </c>
      <c r="G190" s="29">
        <v>500199</v>
      </c>
    </row>
    <row r="191" spans="1:7" x14ac:dyDescent="0.25">
      <c r="A191" s="29">
        <v>3432</v>
      </c>
      <c r="B191" s="29">
        <v>31427789</v>
      </c>
      <c r="C191" s="29">
        <v>2019</v>
      </c>
      <c r="D191" s="29" t="s">
        <v>127</v>
      </c>
      <c r="E191" s="29" t="s">
        <v>935</v>
      </c>
      <c r="F191" s="29">
        <v>1.2817E-3</v>
      </c>
      <c r="G191" s="29">
        <v>95669</v>
      </c>
    </row>
    <row r="192" spans="1:7" x14ac:dyDescent="0.25">
      <c r="A192" s="29">
        <v>2864</v>
      </c>
      <c r="B192" s="29">
        <v>28240269</v>
      </c>
      <c r="C192" s="29">
        <v>2017</v>
      </c>
      <c r="D192" s="29" t="s">
        <v>598</v>
      </c>
      <c r="E192" s="29" t="s">
        <v>1106</v>
      </c>
      <c r="F192" s="29">
        <v>1.3715000000000001E-3</v>
      </c>
      <c r="G192" s="29">
        <v>1000</v>
      </c>
    </row>
    <row r="193" spans="1:7" x14ac:dyDescent="0.25">
      <c r="A193" s="29">
        <v>2306</v>
      </c>
      <c r="B193" s="29">
        <v>28240269</v>
      </c>
      <c r="C193" s="29">
        <v>2017</v>
      </c>
      <c r="D193" s="29" t="s">
        <v>598</v>
      </c>
      <c r="E193" s="29" t="s">
        <v>1107</v>
      </c>
      <c r="F193" s="29">
        <v>1.3843E-3</v>
      </c>
      <c r="G193" s="29">
        <v>1000</v>
      </c>
    </row>
    <row r="194" spans="1:7" x14ac:dyDescent="0.25">
      <c r="A194" s="29">
        <v>686</v>
      </c>
      <c r="B194" s="29">
        <v>24816252</v>
      </c>
      <c r="C194" s="29">
        <v>2014</v>
      </c>
      <c r="D194" s="29" t="s">
        <v>128</v>
      </c>
      <c r="E194" s="29" t="s">
        <v>897</v>
      </c>
      <c r="F194" s="29">
        <v>1.3917000000000001E-3</v>
      </c>
      <c r="G194" s="29">
        <v>7792</v>
      </c>
    </row>
    <row r="195" spans="1:7" x14ac:dyDescent="0.25">
      <c r="A195" s="29">
        <v>4715</v>
      </c>
      <c r="B195" s="29" t="s">
        <v>1108</v>
      </c>
      <c r="C195" s="29">
        <v>2019</v>
      </c>
      <c r="D195" s="29" t="s">
        <v>125</v>
      </c>
      <c r="E195" s="29" t="s">
        <v>1109</v>
      </c>
      <c r="F195" s="29">
        <v>1.4782E-3</v>
      </c>
      <c r="G195" s="29">
        <v>17706</v>
      </c>
    </row>
    <row r="196" spans="1:7" x14ac:dyDescent="0.25">
      <c r="A196" s="29">
        <v>3841</v>
      </c>
      <c r="B196" s="29">
        <v>27863252</v>
      </c>
      <c r="C196" s="29">
        <v>2016</v>
      </c>
      <c r="D196" s="29" t="s">
        <v>129</v>
      </c>
      <c r="E196" s="29" t="s">
        <v>220</v>
      </c>
      <c r="F196" s="29">
        <v>1.4828E-3</v>
      </c>
      <c r="G196" s="29">
        <v>130875</v>
      </c>
    </row>
    <row r="197" spans="1:7" x14ac:dyDescent="0.25">
      <c r="A197" s="29">
        <v>3352</v>
      </c>
      <c r="B197" s="29">
        <v>31427789</v>
      </c>
      <c r="C197" s="29">
        <v>2019</v>
      </c>
      <c r="D197" s="29" t="s">
        <v>113</v>
      </c>
      <c r="E197" s="29" t="s">
        <v>885</v>
      </c>
      <c r="F197" s="29">
        <v>1.5165000000000001E-3</v>
      </c>
      <c r="G197" s="29">
        <v>94891</v>
      </c>
    </row>
    <row r="198" spans="1:7" x14ac:dyDescent="0.25">
      <c r="A198" s="29">
        <v>3869</v>
      </c>
      <c r="B198" s="29">
        <v>27863252</v>
      </c>
      <c r="C198" s="29">
        <v>2016</v>
      </c>
      <c r="D198" s="29" t="s">
        <v>129</v>
      </c>
      <c r="E198" s="29" t="s">
        <v>568</v>
      </c>
      <c r="F198" s="29">
        <v>1.5215000000000001E-3</v>
      </c>
      <c r="G198" s="29">
        <v>171846</v>
      </c>
    </row>
    <row r="199" spans="1:7" x14ac:dyDescent="0.25">
      <c r="A199" s="29">
        <v>1467</v>
      </c>
      <c r="B199" s="29">
        <v>17903299</v>
      </c>
      <c r="C199" s="29">
        <v>2007</v>
      </c>
      <c r="D199" s="29" t="s">
        <v>128</v>
      </c>
      <c r="E199" s="29" t="s">
        <v>1110</v>
      </c>
      <c r="F199" s="29">
        <v>1.5559E-3</v>
      </c>
      <c r="G199" s="29">
        <v>851</v>
      </c>
    </row>
    <row r="200" spans="1:7" x14ac:dyDescent="0.25">
      <c r="A200" s="29">
        <v>3856</v>
      </c>
      <c r="B200" s="29">
        <v>27863252</v>
      </c>
      <c r="C200" s="29">
        <v>2016</v>
      </c>
      <c r="D200" s="29" t="s">
        <v>129</v>
      </c>
      <c r="E200" s="29" t="s">
        <v>221</v>
      </c>
      <c r="F200" s="29">
        <v>1.6636999999999999E-3</v>
      </c>
      <c r="G200" s="29">
        <v>130268</v>
      </c>
    </row>
    <row r="201" spans="1:7" x14ac:dyDescent="0.25">
      <c r="A201" s="29">
        <v>3797</v>
      </c>
      <c r="B201" s="29">
        <v>29942085</v>
      </c>
      <c r="C201" s="29">
        <v>2018</v>
      </c>
      <c r="D201" s="29" t="s">
        <v>113</v>
      </c>
      <c r="E201" s="29" t="s">
        <v>208</v>
      </c>
      <c r="F201" s="29">
        <v>1.6881000000000001E-3</v>
      </c>
      <c r="G201" s="29">
        <v>357957</v>
      </c>
    </row>
    <row r="202" spans="1:7" x14ac:dyDescent="0.25">
      <c r="A202" s="29">
        <v>2471</v>
      </c>
      <c r="B202" s="29">
        <v>28240269</v>
      </c>
      <c r="C202" s="29">
        <v>2017</v>
      </c>
      <c r="D202" s="29" t="s">
        <v>598</v>
      </c>
      <c r="E202" s="29" t="s">
        <v>1111</v>
      </c>
      <c r="F202" s="29">
        <v>1.699E-3</v>
      </c>
      <c r="G202" s="29">
        <v>1000</v>
      </c>
    </row>
    <row r="203" spans="1:7" x14ac:dyDescent="0.25">
      <c r="A203" s="29">
        <v>3630</v>
      </c>
      <c r="B203" s="29">
        <v>31427789</v>
      </c>
      <c r="C203" s="29">
        <v>2019</v>
      </c>
      <c r="D203" s="29" t="s">
        <v>114</v>
      </c>
      <c r="E203" s="29" t="s">
        <v>625</v>
      </c>
      <c r="F203" s="29">
        <v>1.7667E-3</v>
      </c>
      <c r="G203" s="29">
        <v>355137</v>
      </c>
    </row>
    <row r="204" spans="1:7" x14ac:dyDescent="0.25">
      <c r="A204" s="29">
        <v>4327</v>
      </c>
      <c r="B204" s="29">
        <v>30643256</v>
      </c>
      <c r="C204" s="29">
        <v>2019</v>
      </c>
      <c r="D204" s="29" t="s">
        <v>113</v>
      </c>
      <c r="E204" s="29" t="s">
        <v>1112</v>
      </c>
      <c r="F204" s="29">
        <v>1.8129999999999999E-3</v>
      </c>
      <c r="G204" s="29">
        <v>2311184</v>
      </c>
    </row>
    <row r="205" spans="1:7" x14ac:dyDescent="0.25">
      <c r="A205" s="29">
        <v>3277</v>
      </c>
      <c r="B205" s="29">
        <v>31427789</v>
      </c>
      <c r="C205" s="29">
        <v>2019</v>
      </c>
      <c r="D205" s="29" t="s">
        <v>114</v>
      </c>
      <c r="E205" s="29" t="s">
        <v>488</v>
      </c>
      <c r="F205" s="29">
        <v>1.8860000000000001E-3</v>
      </c>
      <c r="G205" s="29">
        <v>331862</v>
      </c>
    </row>
    <row r="206" spans="1:7" x14ac:dyDescent="0.25">
      <c r="A206" s="29">
        <v>3766</v>
      </c>
      <c r="B206" s="29">
        <v>31427789</v>
      </c>
      <c r="C206" s="29">
        <v>2019</v>
      </c>
      <c r="D206" s="29" t="s">
        <v>113</v>
      </c>
      <c r="E206" s="29" t="s">
        <v>367</v>
      </c>
      <c r="F206" s="29">
        <v>2.0002000000000002E-3</v>
      </c>
      <c r="G206" s="29">
        <v>125844</v>
      </c>
    </row>
    <row r="207" spans="1:7" x14ac:dyDescent="0.25">
      <c r="A207" s="29">
        <v>3308</v>
      </c>
      <c r="B207" s="29">
        <v>31427789</v>
      </c>
      <c r="C207" s="29">
        <v>2019</v>
      </c>
      <c r="D207" s="29" t="s">
        <v>380</v>
      </c>
      <c r="E207" s="29" t="s">
        <v>1113</v>
      </c>
      <c r="F207" s="29">
        <v>2.0021000000000001E-3</v>
      </c>
      <c r="G207" s="29">
        <v>377498</v>
      </c>
    </row>
    <row r="208" spans="1:7" x14ac:dyDescent="0.25">
      <c r="A208" s="29">
        <v>1144</v>
      </c>
      <c r="B208" s="29">
        <v>28490609</v>
      </c>
      <c r="C208" s="29">
        <v>2017</v>
      </c>
      <c r="D208" s="29" t="s">
        <v>128</v>
      </c>
      <c r="E208" s="29" t="s">
        <v>1114</v>
      </c>
      <c r="F208" s="29">
        <v>2.0087999999999998E-3</v>
      </c>
      <c r="G208" s="29">
        <v>5567</v>
      </c>
    </row>
    <row r="209" spans="1:7" x14ac:dyDescent="0.25">
      <c r="A209" s="29">
        <v>41</v>
      </c>
      <c r="B209" s="29">
        <v>27046643</v>
      </c>
      <c r="C209" s="29">
        <v>2016</v>
      </c>
      <c r="D209" s="29" t="s">
        <v>114</v>
      </c>
      <c r="E209" s="29" t="s">
        <v>300</v>
      </c>
      <c r="F209" s="29">
        <v>2.0598000000000001E-3</v>
      </c>
      <c r="G209" s="29">
        <v>111114</v>
      </c>
    </row>
    <row r="210" spans="1:7" x14ac:dyDescent="0.25">
      <c r="A210" s="29">
        <v>1099</v>
      </c>
      <c r="B210" s="29">
        <v>19060910</v>
      </c>
      <c r="C210" s="29">
        <v>2009</v>
      </c>
      <c r="D210" s="29" t="s">
        <v>129</v>
      </c>
      <c r="E210" s="29" t="s">
        <v>1115</v>
      </c>
      <c r="F210" s="29">
        <v>2.2081000000000002E-3</v>
      </c>
      <c r="G210" s="29">
        <v>4763</v>
      </c>
    </row>
    <row r="211" spans="1:7" x14ac:dyDescent="0.25">
      <c r="A211" s="29">
        <v>4067</v>
      </c>
      <c r="B211" s="29">
        <v>30038396</v>
      </c>
      <c r="C211" s="29">
        <v>2018</v>
      </c>
      <c r="D211" s="29" t="s">
        <v>127</v>
      </c>
      <c r="E211" s="29" t="s">
        <v>468</v>
      </c>
      <c r="F211" s="29">
        <v>2.2539999999999999E-3</v>
      </c>
      <c r="G211" s="29">
        <v>257828</v>
      </c>
    </row>
    <row r="212" spans="1:7" x14ac:dyDescent="0.25">
      <c r="A212" s="29">
        <v>3920</v>
      </c>
      <c r="B212" s="29">
        <v>28334899</v>
      </c>
      <c r="C212" s="29">
        <v>2017</v>
      </c>
      <c r="D212" s="29" t="s">
        <v>128</v>
      </c>
      <c r="E212" s="29" t="s">
        <v>776</v>
      </c>
      <c r="F212" s="29">
        <v>2.3988E-3</v>
      </c>
      <c r="G212" s="29">
        <v>27657</v>
      </c>
    </row>
    <row r="213" spans="1:7" x14ac:dyDescent="0.25">
      <c r="A213" s="29">
        <v>2027</v>
      </c>
      <c r="B213" s="29">
        <v>25390077</v>
      </c>
      <c r="C213" s="29">
        <v>2015</v>
      </c>
      <c r="D213" s="29" t="s">
        <v>278</v>
      </c>
      <c r="E213" s="29" t="s">
        <v>1116</v>
      </c>
      <c r="F213" s="29">
        <v>2.4229999999999998E-3</v>
      </c>
      <c r="G213" s="29">
        <v>2331</v>
      </c>
    </row>
    <row r="214" spans="1:7" x14ac:dyDescent="0.25">
      <c r="A214" s="29">
        <v>2462</v>
      </c>
      <c r="B214" s="29">
        <v>28240269</v>
      </c>
      <c r="C214" s="29">
        <v>2017</v>
      </c>
      <c r="D214" s="29" t="s">
        <v>598</v>
      </c>
      <c r="E214" s="29" t="s">
        <v>1117</v>
      </c>
      <c r="F214" s="29">
        <v>2.4323000000000001E-3</v>
      </c>
      <c r="G214" s="29">
        <v>1000</v>
      </c>
    </row>
    <row r="215" spans="1:7" x14ac:dyDescent="0.25">
      <c r="A215" s="29">
        <v>3454</v>
      </c>
      <c r="B215" s="29">
        <v>31427789</v>
      </c>
      <c r="C215" s="29">
        <v>2019</v>
      </c>
      <c r="D215" s="29" t="s">
        <v>128</v>
      </c>
      <c r="E215" s="29" t="s">
        <v>559</v>
      </c>
      <c r="F215" s="29">
        <v>2.4499999999999999E-3</v>
      </c>
      <c r="G215" s="29">
        <v>379793</v>
      </c>
    </row>
    <row r="216" spans="1:7" x14ac:dyDescent="0.25">
      <c r="A216" s="29">
        <v>4011</v>
      </c>
      <c r="B216" s="29">
        <v>29662059</v>
      </c>
      <c r="C216" s="29">
        <v>2018</v>
      </c>
      <c r="D216" s="29" t="s">
        <v>113</v>
      </c>
      <c r="E216" s="29" t="s">
        <v>226</v>
      </c>
      <c r="F216" s="29">
        <v>2.5333999999999999E-3</v>
      </c>
      <c r="G216" s="29">
        <v>322580</v>
      </c>
    </row>
    <row r="217" spans="1:7" x14ac:dyDescent="0.25">
      <c r="A217" s="29">
        <v>2476</v>
      </c>
      <c r="B217" s="29">
        <v>28240269</v>
      </c>
      <c r="C217" s="29">
        <v>2017</v>
      </c>
      <c r="D217" s="29" t="s">
        <v>598</v>
      </c>
      <c r="E217" s="29" t="s">
        <v>1118</v>
      </c>
      <c r="F217" s="29">
        <v>2.5430000000000001E-3</v>
      </c>
      <c r="G217" s="29">
        <v>1000</v>
      </c>
    </row>
    <row r="218" spans="1:7" x14ac:dyDescent="0.25">
      <c r="A218" s="29">
        <v>168</v>
      </c>
      <c r="B218" s="29">
        <v>25673412</v>
      </c>
      <c r="C218" s="29">
        <v>2015</v>
      </c>
      <c r="D218" s="29" t="s">
        <v>128</v>
      </c>
      <c r="E218" s="29" t="s">
        <v>326</v>
      </c>
      <c r="F218" s="29">
        <v>2.555E-3</v>
      </c>
      <c r="G218" s="29">
        <v>244441</v>
      </c>
    </row>
    <row r="219" spans="1:7" x14ac:dyDescent="0.25">
      <c r="A219" s="29">
        <v>167</v>
      </c>
      <c r="B219" s="29">
        <v>25673412</v>
      </c>
      <c r="C219" s="29">
        <v>2015</v>
      </c>
      <c r="D219" s="29" t="s">
        <v>128</v>
      </c>
      <c r="E219" s="29" t="s">
        <v>326</v>
      </c>
      <c r="F219" s="29">
        <v>2.5655000000000001E-3</v>
      </c>
      <c r="G219" s="29">
        <v>232101</v>
      </c>
    </row>
    <row r="220" spans="1:7" x14ac:dyDescent="0.25">
      <c r="A220" s="29">
        <v>3998</v>
      </c>
      <c r="B220" s="29">
        <v>29500382</v>
      </c>
      <c r="C220" s="29">
        <v>2018</v>
      </c>
      <c r="D220" s="29" t="s">
        <v>113</v>
      </c>
      <c r="E220" s="29" t="s">
        <v>476</v>
      </c>
      <c r="F220" s="29">
        <v>2.6803E-3</v>
      </c>
      <c r="G220" s="29">
        <v>263635</v>
      </c>
    </row>
    <row r="221" spans="1:7" x14ac:dyDescent="0.25">
      <c r="A221" s="29">
        <v>4209</v>
      </c>
      <c r="B221" s="29">
        <v>31152163</v>
      </c>
      <c r="C221" s="29">
        <v>2019</v>
      </c>
      <c r="D221" s="29" t="s">
        <v>128</v>
      </c>
      <c r="E221" s="29" t="s">
        <v>809</v>
      </c>
      <c r="F221" s="29">
        <v>2.6917999999999998E-3</v>
      </c>
      <c r="G221" s="29">
        <v>625219</v>
      </c>
    </row>
    <row r="222" spans="1:7" x14ac:dyDescent="0.25">
      <c r="A222" s="29">
        <v>3861</v>
      </c>
      <c r="B222" s="29">
        <v>27863252</v>
      </c>
      <c r="C222" s="29">
        <v>2016</v>
      </c>
      <c r="D222" s="29" t="s">
        <v>129</v>
      </c>
      <c r="E222" s="29" t="s">
        <v>708</v>
      </c>
      <c r="F222" s="29">
        <v>2.7685000000000001E-3</v>
      </c>
      <c r="G222" s="29">
        <v>127033</v>
      </c>
    </row>
    <row r="223" spans="1:7" x14ac:dyDescent="0.25">
      <c r="A223" s="29">
        <v>907</v>
      </c>
      <c r="B223" s="29">
        <v>27005778</v>
      </c>
      <c r="C223" s="29">
        <v>2016</v>
      </c>
      <c r="D223" s="29" t="s">
        <v>128</v>
      </c>
      <c r="E223" s="29" t="s">
        <v>1119</v>
      </c>
      <c r="F223" s="29">
        <v>2.7777000000000001E-3</v>
      </c>
      <c r="G223" s="29">
        <v>21559</v>
      </c>
    </row>
    <row r="224" spans="1:7" x14ac:dyDescent="0.25">
      <c r="A224" s="29">
        <v>2023</v>
      </c>
      <c r="B224" s="29">
        <v>24934506</v>
      </c>
      <c r="C224" s="29">
        <v>2014</v>
      </c>
      <c r="D224" s="29" t="s">
        <v>132</v>
      </c>
      <c r="E224" s="29" t="s">
        <v>1120</v>
      </c>
      <c r="F224" s="29">
        <v>2.8639E-3</v>
      </c>
      <c r="G224" s="29">
        <v>1082</v>
      </c>
    </row>
    <row r="225" spans="1:7" x14ac:dyDescent="0.25">
      <c r="A225" s="29">
        <v>3594</v>
      </c>
      <c r="B225" s="29">
        <v>31427789</v>
      </c>
      <c r="C225" s="29">
        <v>2019</v>
      </c>
      <c r="D225" s="29" t="s">
        <v>246</v>
      </c>
      <c r="E225" s="29" t="s">
        <v>833</v>
      </c>
      <c r="F225" s="29">
        <v>2.9377000000000001E-3</v>
      </c>
      <c r="G225" s="29">
        <v>385261</v>
      </c>
    </row>
    <row r="226" spans="1:7" x14ac:dyDescent="0.25">
      <c r="A226" s="29">
        <v>3754</v>
      </c>
      <c r="B226" s="29">
        <v>31427789</v>
      </c>
      <c r="C226" s="29">
        <v>2019</v>
      </c>
      <c r="D226" s="29" t="s">
        <v>113</v>
      </c>
      <c r="E226" s="29" t="s">
        <v>230</v>
      </c>
      <c r="F226" s="29">
        <v>3.0021000000000002E-3</v>
      </c>
      <c r="G226" s="29">
        <v>126627</v>
      </c>
    </row>
    <row r="227" spans="1:7" x14ac:dyDescent="0.25">
      <c r="A227" s="29">
        <v>2481</v>
      </c>
      <c r="B227" s="29">
        <v>28240269</v>
      </c>
      <c r="C227" s="29">
        <v>2017</v>
      </c>
      <c r="D227" s="29" t="s">
        <v>598</v>
      </c>
      <c r="E227" s="29" t="s">
        <v>1121</v>
      </c>
      <c r="F227" s="29">
        <v>3.0073999999999999E-3</v>
      </c>
      <c r="G227" s="29">
        <v>1000</v>
      </c>
    </row>
    <row r="228" spans="1:7" x14ac:dyDescent="0.25">
      <c r="A228" s="29">
        <v>3919</v>
      </c>
      <c r="B228" s="29">
        <v>28334899</v>
      </c>
      <c r="C228" s="29">
        <v>2017</v>
      </c>
      <c r="D228" s="29" t="s">
        <v>128</v>
      </c>
      <c r="E228" s="29" t="s">
        <v>795</v>
      </c>
      <c r="F228" s="29">
        <v>3.0076E-3</v>
      </c>
      <c r="G228" s="29">
        <v>31732</v>
      </c>
    </row>
    <row r="229" spans="1:7" x14ac:dyDescent="0.25">
      <c r="A229" s="29">
        <v>3572</v>
      </c>
      <c r="B229" s="29">
        <v>31427789</v>
      </c>
      <c r="C229" s="29">
        <v>2019</v>
      </c>
      <c r="D229" s="29" t="s">
        <v>125</v>
      </c>
      <c r="E229" s="29" t="s">
        <v>436</v>
      </c>
      <c r="F229" s="29">
        <v>3.0400000000000002E-3</v>
      </c>
      <c r="G229" s="29">
        <v>385698</v>
      </c>
    </row>
    <row r="230" spans="1:7" x14ac:dyDescent="0.25">
      <c r="A230" s="29">
        <v>4642</v>
      </c>
      <c r="B230" s="29">
        <v>31676860</v>
      </c>
      <c r="C230" s="29">
        <v>2019</v>
      </c>
      <c r="D230" s="29" t="s">
        <v>125</v>
      </c>
      <c r="E230" s="29" t="s">
        <v>471</v>
      </c>
      <c r="F230" s="29">
        <v>3.1066000000000002E-3</v>
      </c>
      <c r="G230" s="29">
        <v>21821</v>
      </c>
    </row>
    <row r="231" spans="1:7" x14ac:dyDescent="0.25">
      <c r="A231" s="29">
        <v>4166</v>
      </c>
      <c r="B231" s="29">
        <v>30108127</v>
      </c>
      <c r="C231" s="29">
        <v>2018</v>
      </c>
      <c r="D231" s="29" t="s">
        <v>128</v>
      </c>
      <c r="E231" s="29" t="s">
        <v>242</v>
      </c>
      <c r="F231" s="29">
        <v>3.1332E-3</v>
      </c>
      <c r="G231" s="29">
        <v>334487</v>
      </c>
    </row>
    <row r="232" spans="1:7" x14ac:dyDescent="0.25">
      <c r="A232" s="29">
        <v>3301</v>
      </c>
      <c r="B232" s="29">
        <v>31427789</v>
      </c>
      <c r="C232" s="29">
        <v>2019</v>
      </c>
      <c r="D232" s="29" t="s">
        <v>113</v>
      </c>
      <c r="E232" s="29" t="s">
        <v>209</v>
      </c>
      <c r="F232" s="29">
        <v>3.1340999999999999E-3</v>
      </c>
      <c r="G232" s="29">
        <v>383771</v>
      </c>
    </row>
    <row r="233" spans="1:7" x14ac:dyDescent="0.25">
      <c r="A233" s="29">
        <v>970</v>
      </c>
      <c r="B233" s="29">
        <v>27005778</v>
      </c>
      <c r="C233" s="29">
        <v>2016</v>
      </c>
      <c r="D233" s="29" t="s">
        <v>128</v>
      </c>
      <c r="E233" s="29" t="s">
        <v>1122</v>
      </c>
      <c r="F233" s="29">
        <v>3.2169E-3</v>
      </c>
      <c r="G233" s="29">
        <v>18960</v>
      </c>
    </row>
    <row r="234" spans="1:7" x14ac:dyDescent="0.25">
      <c r="A234" s="29">
        <v>3688</v>
      </c>
      <c r="B234" s="29">
        <v>31427789</v>
      </c>
      <c r="C234" s="29">
        <v>2019</v>
      </c>
      <c r="D234" s="29" t="s">
        <v>128</v>
      </c>
      <c r="E234" s="29" t="s">
        <v>452</v>
      </c>
      <c r="F234" s="29">
        <v>3.2686E-3</v>
      </c>
      <c r="G234" s="29">
        <v>244890</v>
      </c>
    </row>
    <row r="235" spans="1:7" x14ac:dyDescent="0.25">
      <c r="A235" s="29">
        <v>3165</v>
      </c>
      <c r="B235" s="29">
        <v>28240269</v>
      </c>
      <c r="C235" s="29">
        <v>2017</v>
      </c>
      <c r="D235" s="29" t="s">
        <v>598</v>
      </c>
      <c r="E235" s="29" t="s">
        <v>1123</v>
      </c>
      <c r="F235" s="29">
        <v>3.29E-3</v>
      </c>
      <c r="G235" s="29">
        <v>1000</v>
      </c>
    </row>
    <row r="236" spans="1:7" x14ac:dyDescent="0.25">
      <c r="A236" s="29">
        <v>3962</v>
      </c>
      <c r="B236" s="29">
        <v>28990592</v>
      </c>
      <c r="C236" s="29">
        <v>2017</v>
      </c>
      <c r="D236" s="29" t="s">
        <v>278</v>
      </c>
      <c r="E236" s="29" t="s">
        <v>1124</v>
      </c>
      <c r="F236" s="29">
        <v>3.3197999999999999E-3</v>
      </c>
      <c r="G236" s="29">
        <v>7681</v>
      </c>
    </row>
    <row r="237" spans="1:7" x14ac:dyDescent="0.25">
      <c r="A237" s="29">
        <v>3270</v>
      </c>
      <c r="B237" s="29">
        <v>31427789</v>
      </c>
      <c r="C237" s="29">
        <v>2019</v>
      </c>
      <c r="D237" s="29" t="s">
        <v>128</v>
      </c>
      <c r="E237" s="29" t="s">
        <v>1125</v>
      </c>
      <c r="F237" s="29">
        <v>3.3368E-3</v>
      </c>
      <c r="G237" s="29">
        <v>379749</v>
      </c>
    </row>
    <row r="238" spans="1:7" x14ac:dyDescent="0.25">
      <c r="A238" s="29">
        <v>4245</v>
      </c>
      <c r="B238" s="29">
        <v>30980028</v>
      </c>
      <c r="C238" s="29">
        <v>2019</v>
      </c>
      <c r="D238" s="29" t="s">
        <v>127</v>
      </c>
      <c r="E238" s="29" t="s">
        <v>1126</v>
      </c>
      <c r="F238" s="29">
        <v>3.3547E-3</v>
      </c>
      <c r="G238" s="29">
        <v>331037</v>
      </c>
    </row>
    <row r="239" spans="1:7" x14ac:dyDescent="0.25">
      <c r="A239" s="29">
        <v>3225</v>
      </c>
      <c r="B239" s="29">
        <v>31427789</v>
      </c>
      <c r="C239" s="29">
        <v>2019</v>
      </c>
      <c r="D239" s="29" t="s">
        <v>246</v>
      </c>
      <c r="E239" s="29" t="s">
        <v>1127</v>
      </c>
      <c r="F239" s="29">
        <v>3.4326000000000001E-3</v>
      </c>
      <c r="G239" s="29">
        <v>324453</v>
      </c>
    </row>
    <row r="240" spans="1:7" x14ac:dyDescent="0.25">
      <c r="A240" s="29">
        <v>916</v>
      </c>
      <c r="B240" s="29">
        <v>27005778</v>
      </c>
      <c r="C240" s="29">
        <v>2016</v>
      </c>
      <c r="D240" s="29" t="s">
        <v>128</v>
      </c>
      <c r="E240" s="29" t="s">
        <v>1128</v>
      </c>
      <c r="F240" s="29">
        <v>3.4708999999999999E-3</v>
      </c>
      <c r="G240" s="29">
        <v>21559</v>
      </c>
    </row>
    <row r="241" spans="1:7" x14ac:dyDescent="0.25">
      <c r="A241" s="29">
        <v>3455</v>
      </c>
      <c r="B241" s="29">
        <v>31427789</v>
      </c>
      <c r="C241" s="29">
        <v>2019</v>
      </c>
      <c r="D241" s="29" t="s">
        <v>128</v>
      </c>
      <c r="E241" s="29" t="s">
        <v>560</v>
      </c>
      <c r="F241" s="29">
        <v>3.5463000000000001E-3</v>
      </c>
      <c r="G241" s="29">
        <v>379793</v>
      </c>
    </row>
    <row r="242" spans="1:7" x14ac:dyDescent="0.25">
      <c r="A242" s="29">
        <v>2728</v>
      </c>
      <c r="B242" s="29">
        <v>28240269</v>
      </c>
      <c r="C242" s="29">
        <v>2017</v>
      </c>
      <c r="D242" s="29" t="s">
        <v>598</v>
      </c>
      <c r="E242" s="29" t="s">
        <v>1129</v>
      </c>
      <c r="F242" s="29">
        <v>3.6017000000000002E-3</v>
      </c>
      <c r="G242" s="29">
        <v>1000</v>
      </c>
    </row>
    <row r="243" spans="1:7" x14ac:dyDescent="0.25">
      <c r="A243" s="29">
        <v>3556</v>
      </c>
      <c r="B243" s="29">
        <v>31427789</v>
      </c>
      <c r="C243" s="29">
        <v>2019</v>
      </c>
      <c r="D243" s="29" t="s">
        <v>246</v>
      </c>
      <c r="E243" s="29" t="s">
        <v>1130</v>
      </c>
      <c r="F243" s="29">
        <v>3.6960999999999999E-3</v>
      </c>
      <c r="G243" s="29">
        <v>207533</v>
      </c>
    </row>
    <row r="244" spans="1:7" x14ac:dyDescent="0.25">
      <c r="A244" s="29">
        <v>4196</v>
      </c>
      <c r="B244" s="29">
        <v>31217584</v>
      </c>
      <c r="C244" s="29">
        <v>2019</v>
      </c>
      <c r="D244" s="29" t="s">
        <v>118</v>
      </c>
      <c r="E244" s="29" t="s">
        <v>440</v>
      </c>
      <c r="F244" s="29">
        <v>3.7599E-3</v>
      </c>
      <c r="G244" s="29">
        <v>49141</v>
      </c>
    </row>
    <row r="245" spans="1:7" x14ac:dyDescent="0.25">
      <c r="A245" s="29">
        <v>4585</v>
      </c>
      <c r="B245" s="29">
        <v>31676860</v>
      </c>
      <c r="C245" s="29">
        <v>2019</v>
      </c>
      <c r="D245" s="29" t="s">
        <v>125</v>
      </c>
      <c r="E245" s="29" t="s">
        <v>1131</v>
      </c>
      <c r="F245" s="29">
        <v>3.7605E-3</v>
      </c>
      <c r="G245" s="29">
        <v>21821</v>
      </c>
    </row>
    <row r="246" spans="1:7" x14ac:dyDescent="0.25">
      <c r="A246" s="29">
        <v>4087</v>
      </c>
      <c r="B246" s="29">
        <v>29255261</v>
      </c>
      <c r="C246" s="29">
        <v>2018</v>
      </c>
      <c r="D246" s="29" t="s">
        <v>113</v>
      </c>
      <c r="E246" s="29" t="s">
        <v>235</v>
      </c>
      <c r="F246" s="29">
        <v>3.8316999999999999E-3</v>
      </c>
      <c r="G246" s="29">
        <v>329821</v>
      </c>
    </row>
    <row r="247" spans="1:7" x14ac:dyDescent="0.25">
      <c r="A247" s="29">
        <v>71</v>
      </c>
      <c r="B247" s="29">
        <v>24097068</v>
      </c>
      <c r="C247" s="29">
        <v>2013</v>
      </c>
      <c r="D247" s="29" t="s">
        <v>128</v>
      </c>
      <c r="E247" s="29" t="s">
        <v>1132</v>
      </c>
      <c r="F247" s="29">
        <v>3.9372000000000001E-3</v>
      </c>
      <c r="G247" s="29">
        <v>188577</v>
      </c>
    </row>
    <row r="248" spans="1:7" x14ac:dyDescent="0.25">
      <c r="A248" s="29">
        <v>920</v>
      </c>
      <c r="B248" s="29">
        <v>27005778</v>
      </c>
      <c r="C248" s="29">
        <v>2016</v>
      </c>
      <c r="D248" s="29" t="s">
        <v>128</v>
      </c>
      <c r="E248" s="29" t="s">
        <v>1133</v>
      </c>
      <c r="F248" s="29">
        <v>3.9902000000000002E-3</v>
      </c>
      <c r="G248" s="29">
        <v>21558</v>
      </c>
    </row>
    <row r="249" spans="1:7" x14ac:dyDescent="0.25">
      <c r="A249" s="29">
        <v>4059</v>
      </c>
      <c r="B249" s="29">
        <v>27920155</v>
      </c>
      <c r="C249" s="29">
        <v>2017</v>
      </c>
      <c r="D249" s="29" t="s">
        <v>128</v>
      </c>
      <c r="E249" s="29" t="s">
        <v>1134</v>
      </c>
      <c r="F249" s="29">
        <v>4.1047000000000002E-3</v>
      </c>
      <c r="G249" s="29">
        <v>32861</v>
      </c>
    </row>
    <row r="250" spans="1:7" x14ac:dyDescent="0.25">
      <c r="A250" s="29">
        <v>1461</v>
      </c>
      <c r="B250" s="29">
        <v>17903299</v>
      </c>
      <c r="C250" s="29">
        <v>2007</v>
      </c>
      <c r="D250" s="29" t="s">
        <v>128</v>
      </c>
      <c r="E250" s="29" t="s">
        <v>1135</v>
      </c>
      <c r="F250" s="29">
        <v>4.2684000000000003E-3</v>
      </c>
      <c r="G250" s="29">
        <v>851</v>
      </c>
    </row>
    <row r="251" spans="1:7" x14ac:dyDescent="0.25">
      <c r="A251" s="29">
        <v>4682</v>
      </c>
      <c r="B251" s="29" t="s">
        <v>1136</v>
      </c>
      <c r="C251" s="29">
        <v>2019</v>
      </c>
      <c r="D251" s="29" t="s">
        <v>125</v>
      </c>
      <c r="E251" s="29" t="s">
        <v>1137</v>
      </c>
      <c r="F251" s="29">
        <v>4.3073E-3</v>
      </c>
      <c r="G251" s="29">
        <v>17706</v>
      </c>
    </row>
    <row r="252" spans="1:7" x14ac:dyDescent="0.25">
      <c r="A252" s="29">
        <v>3737</v>
      </c>
      <c r="B252" s="29">
        <v>31427789</v>
      </c>
      <c r="C252" s="29">
        <v>2019</v>
      </c>
      <c r="D252" s="29" t="s">
        <v>113</v>
      </c>
      <c r="E252" s="29" t="s">
        <v>298</v>
      </c>
      <c r="F252" s="29">
        <v>4.3755E-3</v>
      </c>
      <c r="G252" s="29">
        <v>126458</v>
      </c>
    </row>
    <row r="253" spans="1:7" x14ac:dyDescent="0.25">
      <c r="A253" s="29">
        <v>4325</v>
      </c>
      <c r="B253" s="29">
        <v>30643256</v>
      </c>
      <c r="C253" s="29">
        <v>2019</v>
      </c>
      <c r="D253" s="29" t="s">
        <v>113</v>
      </c>
      <c r="E253" s="29" t="s">
        <v>1138</v>
      </c>
      <c r="F253" s="29">
        <v>4.3975999999999998E-3</v>
      </c>
      <c r="G253" s="29">
        <v>523783</v>
      </c>
    </row>
    <row r="254" spans="1:7" x14ac:dyDescent="0.25">
      <c r="A254" s="29">
        <v>3433</v>
      </c>
      <c r="B254" s="29">
        <v>31427789</v>
      </c>
      <c r="C254" s="29">
        <v>2019</v>
      </c>
      <c r="D254" s="29" t="s">
        <v>127</v>
      </c>
      <c r="E254" s="29" t="s">
        <v>1139</v>
      </c>
      <c r="F254" s="29">
        <v>4.4780999999999996E-3</v>
      </c>
      <c r="G254" s="29">
        <v>95826</v>
      </c>
    </row>
    <row r="255" spans="1:7" x14ac:dyDescent="0.25">
      <c r="A255" s="29">
        <v>4068</v>
      </c>
      <c r="B255" s="29" t="s">
        <v>391</v>
      </c>
      <c r="C255" s="29">
        <v>2018</v>
      </c>
      <c r="D255" s="29" t="s">
        <v>246</v>
      </c>
      <c r="E255" s="29" t="s">
        <v>467</v>
      </c>
      <c r="F255" s="29">
        <v>4.5386000000000003E-3</v>
      </c>
      <c r="G255" s="29">
        <v>404291</v>
      </c>
    </row>
    <row r="256" spans="1:7" x14ac:dyDescent="0.25">
      <c r="A256" s="29">
        <v>897</v>
      </c>
      <c r="B256" s="29">
        <v>27005778</v>
      </c>
      <c r="C256" s="29">
        <v>2016</v>
      </c>
      <c r="D256" s="29" t="s">
        <v>128</v>
      </c>
      <c r="E256" s="29" t="s">
        <v>1140</v>
      </c>
      <c r="F256" s="29">
        <v>4.5833999999999996E-3</v>
      </c>
      <c r="G256" s="29">
        <v>21550</v>
      </c>
    </row>
    <row r="257" spans="1:7" x14ac:dyDescent="0.25">
      <c r="A257" s="29">
        <v>3413</v>
      </c>
      <c r="B257" s="29">
        <v>31427789</v>
      </c>
      <c r="C257" s="29">
        <v>2019</v>
      </c>
      <c r="D257" s="29" t="s">
        <v>127</v>
      </c>
      <c r="E257" s="29" t="s">
        <v>322</v>
      </c>
      <c r="F257" s="29">
        <v>4.7255999999999999E-3</v>
      </c>
      <c r="G257" s="29">
        <v>125935</v>
      </c>
    </row>
    <row r="258" spans="1:7" x14ac:dyDescent="0.25">
      <c r="A258" s="29">
        <v>1662</v>
      </c>
      <c r="B258" s="29">
        <v>17903293</v>
      </c>
      <c r="C258" s="29">
        <v>2007</v>
      </c>
      <c r="D258" s="29" t="s">
        <v>128</v>
      </c>
      <c r="E258" s="29" t="s">
        <v>1141</v>
      </c>
      <c r="F258" s="29">
        <v>4.7336000000000001E-3</v>
      </c>
      <c r="G258" s="29">
        <v>904</v>
      </c>
    </row>
    <row r="259" spans="1:7" x14ac:dyDescent="0.25">
      <c r="A259" s="29">
        <v>3580</v>
      </c>
      <c r="B259" s="29">
        <v>31427789</v>
      </c>
      <c r="C259" s="29">
        <v>2019</v>
      </c>
      <c r="D259" s="29" t="s">
        <v>281</v>
      </c>
      <c r="E259" s="29" t="s">
        <v>1142</v>
      </c>
      <c r="F259" s="29">
        <v>4.7720999999999996E-3</v>
      </c>
      <c r="G259" s="29">
        <v>385280</v>
      </c>
    </row>
    <row r="260" spans="1:7" x14ac:dyDescent="0.25">
      <c r="A260" s="29">
        <v>3715</v>
      </c>
      <c r="B260" s="29">
        <v>31427789</v>
      </c>
      <c r="C260" s="29">
        <v>2019</v>
      </c>
      <c r="D260" s="29" t="s">
        <v>380</v>
      </c>
      <c r="E260" s="29" t="s">
        <v>420</v>
      </c>
      <c r="F260" s="29">
        <v>4.7727999999999998E-3</v>
      </c>
      <c r="G260" s="29">
        <v>244890</v>
      </c>
    </row>
    <row r="261" spans="1:7" x14ac:dyDescent="0.25">
      <c r="A261" s="29">
        <v>4302</v>
      </c>
      <c r="B261" s="29">
        <v>30664634</v>
      </c>
      <c r="C261" s="29">
        <v>2019</v>
      </c>
      <c r="D261" s="29" t="s">
        <v>128</v>
      </c>
      <c r="E261" s="29" t="s">
        <v>241</v>
      </c>
      <c r="F261" s="29">
        <v>4.8043000000000001E-3</v>
      </c>
      <c r="G261" s="29">
        <v>195068</v>
      </c>
    </row>
    <row r="262" spans="1:7" x14ac:dyDescent="0.25">
      <c r="A262" s="29">
        <v>150</v>
      </c>
      <c r="B262" s="29">
        <v>26426971</v>
      </c>
      <c r="C262" s="29">
        <v>2015</v>
      </c>
      <c r="D262" s="29" t="s">
        <v>128</v>
      </c>
      <c r="E262" s="29" t="s">
        <v>1143</v>
      </c>
      <c r="F262" s="29">
        <v>4.8193999999999997E-3</v>
      </c>
      <c r="G262" s="29">
        <v>41386</v>
      </c>
    </row>
    <row r="263" spans="1:7" x14ac:dyDescent="0.25">
      <c r="A263" s="29">
        <v>2394</v>
      </c>
      <c r="B263" s="29">
        <v>28240269</v>
      </c>
      <c r="C263" s="29">
        <v>2017</v>
      </c>
      <c r="D263" s="29" t="s">
        <v>598</v>
      </c>
      <c r="E263" s="29" t="s">
        <v>1144</v>
      </c>
      <c r="F263" s="29">
        <v>4.8341E-3</v>
      </c>
      <c r="G263" s="29">
        <v>1000</v>
      </c>
    </row>
    <row r="264" spans="1:7" x14ac:dyDescent="0.25">
      <c r="A264" s="29">
        <v>3699</v>
      </c>
      <c r="B264" s="29">
        <v>31427789</v>
      </c>
      <c r="C264" s="29">
        <v>2019</v>
      </c>
      <c r="D264" s="29" t="s">
        <v>119</v>
      </c>
      <c r="E264" s="29" t="s">
        <v>1145</v>
      </c>
      <c r="F264" s="29">
        <v>4.8748000000000003E-3</v>
      </c>
      <c r="G264" s="29">
        <v>244890</v>
      </c>
    </row>
    <row r="265" spans="1:7" x14ac:dyDescent="0.25">
      <c r="A265" s="29">
        <v>3333</v>
      </c>
      <c r="B265" s="29">
        <v>31427789</v>
      </c>
      <c r="C265" s="29">
        <v>2019</v>
      </c>
      <c r="D265" s="29" t="s">
        <v>246</v>
      </c>
      <c r="E265" s="29" t="s">
        <v>1146</v>
      </c>
      <c r="F265" s="29">
        <v>4.9459999999999999E-3</v>
      </c>
      <c r="G265" s="29">
        <v>153377</v>
      </c>
    </row>
    <row r="266" spans="1:7" x14ac:dyDescent="0.25">
      <c r="A266" s="29">
        <v>3297</v>
      </c>
      <c r="B266" s="29">
        <v>31427789</v>
      </c>
      <c r="C266" s="29">
        <v>2019</v>
      </c>
      <c r="D266" s="29" t="s">
        <v>113</v>
      </c>
      <c r="E266" s="29" t="s">
        <v>329</v>
      </c>
      <c r="F266" s="29">
        <v>4.9706000000000004E-3</v>
      </c>
      <c r="G266" s="29">
        <v>370017</v>
      </c>
    </row>
    <row r="267" spans="1:7" x14ac:dyDescent="0.25">
      <c r="A267" s="29">
        <v>3376</v>
      </c>
      <c r="B267" s="29">
        <v>31427789</v>
      </c>
      <c r="C267" s="29">
        <v>2019</v>
      </c>
      <c r="D267" s="29" t="s">
        <v>278</v>
      </c>
      <c r="E267" s="29" t="s">
        <v>1147</v>
      </c>
      <c r="F267" s="29">
        <v>4.9935999999999999E-3</v>
      </c>
      <c r="G267" s="29">
        <v>65639</v>
      </c>
    </row>
    <row r="268" spans="1:7" x14ac:dyDescent="0.25">
      <c r="A268" s="29">
        <v>2024</v>
      </c>
      <c r="B268" s="29">
        <v>23089632</v>
      </c>
      <c r="C268" s="29">
        <v>2013</v>
      </c>
      <c r="D268" s="29" t="s">
        <v>113</v>
      </c>
      <c r="E268" s="29" t="s">
        <v>739</v>
      </c>
      <c r="F268" s="29">
        <v>5.0390000000000001E-3</v>
      </c>
      <c r="G268" s="29">
        <v>2322</v>
      </c>
    </row>
    <row r="269" spans="1:7" x14ac:dyDescent="0.25">
      <c r="A269" s="29">
        <v>2020</v>
      </c>
      <c r="B269" s="29">
        <v>23143601</v>
      </c>
      <c r="C269" s="29">
        <v>2012</v>
      </c>
      <c r="D269" s="29" t="s">
        <v>130</v>
      </c>
      <c r="E269" s="29" t="s">
        <v>736</v>
      </c>
      <c r="F269" s="29">
        <v>5.1089999999999998E-3</v>
      </c>
      <c r="G269" s="29">
        <v>8881</v>
      </c>
    </row>
    <row r="270" spans="1:7" x14ac:dyDescent="0.25">
      <c r="A270" s="29">
        <v>4334</v>
      </c>
      <c r="B270" s="29">
        <v>30552067</v>
      </c>
      <c r="C270" s="29">
        <v>2018</v>
      </c>
      <c r="D270" s="29" t="s">
        <v>115</v>
      </c>
      <c r="E270" s="29" t="s">
        <v>419</v>
      </c>
      <c r="F270" s="29">
        <v>5.1406000000000004E-3</v>
      </c>
      <c r="G270" s="29">
        <v>30810</v>
      </c>
    </row>
    <row r="271" spans="1:7" x14ac:dyDescent="0.25">
      <c r="A271" s="29">
        <v>3747</v>
      </c>
      <c r="B271" s="29">
        <v>31427789</v>
      </c>
      <c r="C271" s="29">
        <v>2019</v>
      </c>
      <c r="D271" s="29" t="s">
        <v>113</v>
      </c>
      <c r="E271" s="29" t="s">
        <v>728</v>
      </c>
      <c r="F271" s="29">
        <v>5.1456999999999996E-3</v>
      </c>
      <c r="G271" s="29">
        <v>123818</v>
      </c>
    </row>
    <row r="272" spans="1:7" x14ac:dyDescent="0.25">
      <c r="A272" s="29">
        <v>2844</v>
      </c>
      <c r="B272" s="29">
        <v>28240269</v>
      </c>
      <c r="C272" s="29">
        <v>2017</v>
      </c>
      <c r="D272" s="29" t="s">
        <v>598</v>
      </c>
      <c r="E272" s="29" t="s">
        <v>1148</v>
      </c>
      <c r="F272" s="29">
        <v>5.1532000000000001E-3</v>
      </c>
      <c r="G272" s="29">
        <v>1000</v>
      </c>
    </row>
    <row r="273" spans="1:7" x14ac:dyDescent="0.25">
      <c r="A273" s="29">
        <v>4200</v>
      </c>
      <c r="B273" s="29">
        <v>31217584</v>
      </c>
      <c r="C273" s="29">
        <v>2019</v>
      </c>
      <c r="D273" s="29" t="s">
        <v>148</v>
      </c>
      <c r="E273" s="29" t="s">
        <v>562</v>
      </c>
      <c r="F273" s="29">
        <v>5.3689999999999996E-3</v>
      </c>
      <c r="G273" s="29">
        <v>49796</v>
      </c>
    </row>
    <row r="274" spans="1:7" x14ac:dyDescent="0.25">
      <c r="A274" s="29">
        <v>4246</v>
      </c>
      <c r="B274" s="29">
        <v>30980028</v>
      </c>
      <c r="C274" s="29">
        <v>2019</v>
      </c>
      <c r="D274" s="29" t="s">
        <v>127</v>
      </c>
      <c r="E274" s="29" t="s">
        <v>1149</v>
      </c>
      <c r="F274" s="29">
        <v>5.4686999999999999E-3</v>
      </c>
      <c r="G274" s="29">
        <v>331037</v>
      </c>
    </row>
    <row r="275" spans="1:7" x14ac:dyDescent="0.25">
      <c r="A275" s="29">
        <v>2690</v>
      </c>
      <c r="B275" s="29">
        <v>28240269</v>
      </c>
      <c r="C275" s="29">
        <v>2017</v>
      </c>
      <c r="D275" s="29" t="s">
        <v>598</v>
      </c>
      <c r="E275" s="29" t="s">
        <v>1150</v>
      </c>
      <c r="F275" s="29">
        <v>5.4717000000000003E-3</v>
      </c>
      <c r="G275" s="29">
        <v>1000</v>
      </c>
    </row>
    <row r="276" spans="1:7" x14ac:dyDescent="0.25">
      <c r="A276" s="29">
        <v>12</v>
      </c>
      <c r="B276" s="29">
        <v>24280982</v>
      </c>
      <c r="C276" s="29">
        <v>2014</v>
      </c>
      <c r="D276" s="29" t="s">
        <v>113</v>
      </c>
      <c r="E276" s="29" t="s">
        <v>398</v>
      </c>
      <c r="F276" s="29">
        <v>5.5288000000000004E-3</v>
      </c>
      <c r="G276" s="29">
        <v>39202</v>
      </c>
    </row>
    <row r="277" spans="1:7" x14ac:dyDescent="0.25">
      <c r="A277" s="29">
        <v>892</v>
      </c>
      <c r="B277" s="29">
        <v>27005778</v>
      </c>
      <c r="C277" s="29">
        <v>2016</v>
      </c>
      <c r="D277" s="29" t="s">
        <v>128</v>
      </c>
      <c r="E277" s="29" t="s">
        <v>1151</v>
      </c>
      <c r="F277" s="29">
        <v>5.5442E-3</v>
      </c>
      <c r="G277" s="29">
        <v>21552</v>
      </c>
    </row>
    <row r="278" spans="1:7" x14ac:dyDescent="0.25">
      <c r="A278" s="29">
        <v>3110</v>
      </c>
      <c r="B278" s="29">
        <v>28240269</v>
      </c>
      <c r="C278" s="29">
        <v>2017</v>
      </c>
      <c r="D278" s="29" t="s">
        <v>598</v>
      </c>
      <c r="E278" s="29" t="s">
        <v>1152</v>
      </c>
      <c r="F278" s="29">
        <v>5.6179999999999997E-3</v>
      </c>
      <c r="G278" s="29">
        <v>1000</v>
      </c>
    </row>
    <row r="279" spans="1:7" x14ac:dyDescent="0.25">
      <c r="A279" s="29">
        <v>241</v>
      </c>
      <c r="B279" s="29">
        <v>25772697</v>
      </c>
      <c r="C279" s="29">
        <v>2015</v>
      </c>
      <c r="D279" s="29" t="s">
        <v>129</v>
      </c>
      <c r="E279" s="29" t="s">
        <v>1153</v>
      </c>
      <c r="F279" s="29">
        <v>5.6185999999999996E-3</v>
      </c>
      <c r="G279" s="29">
        <v>669</v>
      </c>
    </row>
    <row r="280" spans="1:7" x14ac:dyDescent="0.25">
      <c r="A280" s="29">
        <v>2505</v>
      </c>
      <c r="B280" s="29">
        <v>28240269</v>
      </c>
      <c r="C280" s="29">
        <v>2017</v>
      </c>
      <c r="D280" s="29" t="s">
        <v>598</v>
      </c>
      <c r="E280" s="29" t="s">
        <v>1154</v>
      </c>
      <c r="F280" s="29">
        <v>5.6525999999999998E-3</v>
      </c>
      <c r="G280" s="29">
        <v>1000</v>
      </c>
    </row>
    <row r="281" spans="1:7" x14ac:dyDescent="0.25">
      <c r="A281" s="29">
        <v>1573</v>
      </c>
      <c r="B281" s="29">
        <v>17903303</v>
      </c>
      <c r="C281" s="29">
        <v>2007</v>
      </c>
      <c r="D281" s="29" t="s">
        <v>118</v>
      </c>
      <c r="E281" s="29" t="s">
        <v>1155</v>
      </c>
      <c r="F281" s="29">
        <v>5.6883999999999997E-3</v>
      </c>
      <c r="G281" s="29">
        <v>673</v>
      </c>
    </row>
    <row r="282" spans="1:7" x14ac:dyDescent="0.25">
      <c r="A282" s="29">
        <v>3551</v>
      </c>
      <c r="B282" s="29">
        <v>31427789</v>
      </c>
      <c r="C282" s="29">
        <v>2019</v>
      </c>
      <c r="D282" s="29" t="s">
        <v>118</v>
      </c>
      <c r="E282" s="29" t="s">
        <v>588</v>
      </c>
      <c r="F282" s="29">
        <v>5.8148999999999996E-3</v>
      </c>
      <c r="G282" s="29">
        <v>385699</v>
      </c>
    </row>
    <row r="283" spans="1:7" x14ac:dyDescent="0.25">
      <c r="A283" s="29">
        <v>4633</v>
      </c>
      <c r="B283" s="29">
        <v>31676860</v>
      </c>
      <c r="C283" s="29">
        <v>2019</v>
      </c>
      <c r="D283" s="29" t="s">
        <v>125</v>
      </c>
      <c r="E283" s="29" t="s">
        <v>465</v>
      </c>
      <c r="F283" s="29">
        <v>5.8177999999999997E-3</v>
      </c>
      <c r="G283" s="29">
        <v>21821</v>
      </c>
    </row>
    <row r="284" spans="1:7" x14ac:dyDescent="0.25">
      <c r="A284" s="29">
        <v>3143</v>
      </c>
      <c r="B284" s="29">
        <v>28240269</v>
      </c>
      <c r="C284" s="29">
        <v>2017</v>
      </c>
      <c r="D284" s="29" t="s">
        <v>598</v>
      </c>
      <c r="E284" s="29" t="s">
        <v>1156</v>
      </c>
      <c r="F284" s="29">
        <v>5.8817000000000001E-3</v>
      </c>
      <c r="G284" s="29">
        <v>1000</v>
      </c>
    </row>
    <row r="285" spans="1:7" x14ac:dyDescent="0.25">
      <c r="A285" s="29">
        <v>112</v>
      </c>
      <c r="B285" s="29">
        <v>20935630</v>
      </c>
      <c r="C285" s="29">
        <v>2010</v>
      </c>
      <c r="D285" s="29" t="s">
        <v>128</v>
      </c>
      <c r="E285" s="29" t="s">
        <v>242</v>
      </c>
      <c r="F285" s="29">
        <v>5.9700999999999999E-3</v>
      </c>
      <c r="G285" s="29">
        <v>123865</v>
      </c>
    </row>
    <row r="286" spans="1:7" x14ac:dyDescent="0.25">
      <c r="A286" s="29">
        <v>2355</v>
      </c>
      <c r="B286" s="29">
        <v>28240269</v>
      </c>
      <c r="C286" s="29">
        <v>2017</v>
      </c>
      <c r="D286" s="29" t="s">
        <v>598</v>
      </c>
      <c r="E286" s="29" t="s">
        <v>1157</v>
      </c>
      <c r="F286" s="29">
        <v>5.9947999999999998E-3</v>
      </c>
      <c r="G286" s="29">
        <v>1000</v>
      </c>
    </row>
    <row r="287" spans="1:7" x14ac:dyDescent="0.25">
      <c r="A287" s="29">
        <v>962</v>
      </c>
      <c r="B287" s="29">
        <v>27005778</v>
      </c>
      <c r="C287" s="29">
        <v>2016</v>
      </c>
      <c r="D287" s="29" t="s">
        <v>128</v>
      </c>
      <c r="E287" s="29" t="s">
        <v>1158</v>
      </c>
      <c r="F287" s="29">
        <v>6.2459999999999998E-3</v>
      </c>
      <c r="G287" s="29">
        <v>18960</v>
      </c>
    </row>
    <row r="288" spans="1:7" x14ac:dyDescent="0.25">
      <c r="A288" s="29">
        <v>2507</v>
      </c>
      <c r="B288" s="29">
        <v>28240269</v>
      </c>
      <c r="C288" s="29">
        <v>2017</v>
      </c>
      <c r="D288" s="29" t="s">
        <v>598</v>
      </c>
      <c r="E288" s="29" t="s">
        <v>1159</v>
      </c>
      <c r="F288" s="29">
        <v>6.3800999999999997E-3</v>
      </c>
      <c r="G288" s="29">
        <v>1000</v>
      </c>
    </row>
    <row r="289" spans="1:7" x14ac:dyDescent="0.25">
      <c r="A289" s="29">
        <v>4620</v>
      </c>
      <c r="B289" s="29">
        <v>31676860</v>
      </c>
      <c r="C289" s="29">
        <v>2019</v>
      </c>
      <c r="D289" s="29" t="s">
        <v>125</v>
      </c>
      <c r="E289" s="29" t="s">
        <v>497</v>
      </c>
      <c r="F289" s="29">
        <v>6.3857999999999996E-3</v>
      </c>
      <c r="G289" s="29">
        <v>21821</v>
      </c>
    </row>
    <row r="290" spans="1:7" x14ac:dyDescent="0.25">
      <c r="A290" s="29">
        <v>1465</v>
      </c>
      <c r="B290" s="29">
        <v>17903299</v>
      </c>
      <c r="C290" s="29">
        <v>2007</v>
      </c>
      <c r="D290" s="29" t="s">
        <v>128</v>
      </c>
      <c r="E290" s="29" t="s">
        <v>1160</v>
      </c>
      <c r="F290" s="29">
        <v>6.4814E-3</v>
      </c>
      <c r="G290" s="29">
        <v>851</v>
      </c>
    </row>
    <row r="291" spans="1:7" x14ac:dyDescent="0.25">
      <c r="A291" s="29">
        <v>3</v>
      </c>
      <c r="B291" s="29">
        <v>30478444</v>
      </c>
      <c r="C291" s="29">
        <v>2019</v>
      </c>
      <c r="D291" s="29" t="s">
        <v>113</v>
      </c>
      <c r="E291" s="29" t="s">
        <v>699</v>
      </c>
      <c r="F291" s="29">
        <v>6.6042000000000002E-3</v>
      </c>
      <c r="G291" s="29">
        <v>55374</v>
      </c>
    </row>
    <row r="292" spans="1:7" x14ac:dyDescent="0.25">
      <c r="A292" s="29">
        <v>298</v>
      </c>
      <c r="B292" s="29">
        <v>25772697</v>
      </c>
      <c r="C292" s="29">
        <v>2015</v>
      </c>
      <c r="D292" s="29" t="s">
        <v>129</v>
      </c>
      <c r="E292" s="29" t="s">
        <v>1161</v>
      </c>
      <c r="F292" s="29">
        <v>6.6046000000000004E-3</v>
      </c>
      <c r="G292" s="29">
        <v>669</v>
      </c>
    </row>
    <row r="293" spans="1:7" x14ac:dyDescent="0.25">
      <c r="A293" s="29">
        <v>2382</v>
      </c>
      <c r="B293" s="29">
        <v>28240269</v>
      </c>
      <c r="C293" s="29">
        <v>2017</v>
      </c>
      <c r="D293" s="29" t="s">
        <v>598</v>
      </c>
      <c r="E293" s="29" t="s">
        <v>1162</v>
      </c>
      <c r="F293" s="29">
        <v>6.6708000000000002E-3</v>
      </c>
      <c r="G293" s="29">
        <v>1000</v>
      </c>
    </row>
    <row r="294" spans="1:7" x14ac:dyDescent="0.25">
      <c r="A294" s="29">
        <v>3335</v>
      </c>
      <c r="B294" s="29">
        <v>31427789</v>
      </c>
      <c r="C294" s="29">
        <v>2019</v>
      </c>
      <c r="D294" s="29" t="s">
        <v>113</v>
      </c>
      <c r="E294" s="29" t="s">
        <v>745</v>
      </c>
      <c r="F294" s="29">
        <v>6.7818000000000002E-3</v>
      </c>
      <c r="G294" s="29">
        <v>105610</v>
      </c>
    </row>
    <row r="295" spans="1:7" x14ac:dyDescent="0.25">
      <c r="A295" s="29">
        <v>3661</v>
      </c>
      <c r="B295" s="29">
        <v>31427789</v>
      </c>
      <c r="C295" s="29">
        <v>2019</v>
      </c>
      <c r="D295" s="29" t="s">
        <v>130</v>
      </c>
      <c r="E295" s="29" t="s">
        <v>1163</v>
      </c>
      <c r="F295" s="29">
        <v>6.8526999999999998E-3</v>
      </c>
      <c r="G295" s="29">
        <v>60655</v>
      </c>
    </row>
    <row r="296" spans="1:7" x14ac:dyDescent="0.25">
      <c r="A296" s="29">
        <v>3833</v>
      </c>
      <c r="B296" s="29">
        <v>27863252</v>
      </c>
      <c r="C296" s="29">
        <v>2016</v>
      </c>
      <c r="D296" s="29" t="s">
        <v>129</v>
      </c>
      <c r="E296" s="29" t="s">
        <v>587</v>
      </c>
      <c r="F296" s="29">
        <v>6.9537000000000002E-3</v>
      </c>
      <c r="G296" s="29">
        <v>131860</v>
      </c>
    </row>
    <row r="297" spans="1:7" x14ac:dyDescent="0.25">
      <c r="A297" s="29">
        <v>3711</v>
      </c>
      <c r="B297" s="29">
        <v>31427789</v>
      </c>
      <c r="C297" s="29">
        <v>2019</v>
      </c>
      <c r="D297" s="29" t="s">
        <v>380</v>
      </c>
      <c r="E297" s="29" t="s">
        <v>1164</v>
      </c>
      <c r="F297" s="29">
        <v>7.0274999999999999E-3</v>
      </c>
      <c r="G297" s="29">
        <v>244890</v>
      </c>
    </row>
    <row r="298" spans="1:7" x14ac:dyDescent="0.25">
      <c r="A298" s="29">
        <v>875</v>
      </c>
      <c r="B298" s="29">
        <v>27005778</v>
      </c>
      <c r="C298" s="29">
        <v>2016</v>
      </c>
      <c r="D298" s="29" t="s">
        <v>128</v>
      </c>
      <c r="E298" s="29" t="s">
        <v>1165</v>
      </c>
      <c r="F298" s="29">
        <v>7.1333999999999998E-3</v>
      </c>
      <c r="G298" s="29">
        <v>19270</v>
      </c>
    </row>
    <row r="299" spans="1:7" x14ac:dyDescent="0.25">
      <c r="A299" s="29">
        <v>2779</v>
      </c>
      <c r="B299" s="29">
        <v>28240269</v>
      </c>
      <c r="C299" s="29">
        <v>2017</v>
      </c>
      <c r="D299" s="29" t="s">
        <v>598</v>
      </c>
      <c r="E299" s="29" t="s">
        <v>803</v>
      </c>
      <c r="F299" s="29">
        <v>7.2204000000000001E-3</v>
      </c>
      <c r="G299" s="29">
        <v>1000</v>
      </c>
    </row>
    <row r="300" spans="1:7" x14ac:dyDescent="0.25">
      <c r="A300" s="29">
        <v>1079</v>
      </c>
      <c r="B300" s="29">
        <v>21372204</v>
      </c>
      <c r="C300" s="29">
        <v>2011</v>
      </c>
      <c r="D300" s="29" t="s">
        <v>130</v>
      </c>
      <c r="E300" s="29" t="s">
        <v>1166</v>
      </c>
      <c r="F300" s="29">
        <v>7.2290999999999996E-3</v>
      </c>
      <c r="G300" s="29">
        <v>2275</v>
      </c>
    </row>
    <row r="301" spans="1:7" x14ac:dyDescent="0.25">
      <c r="A301" s="29">
        <v>4725</v>
      </c>
      <c r="B301" s="29" t="s">
        <v>1167</v>
      </c>
      <c r="C301" s="29">
        <v>2019</v>
      </c>
      <c r="D301" s="29" t="s">
        <v>125</v>
      </c>
      <c r="E301" s="29" t="s">
        <v>1168</v>
      </c>
      <c r="F301" s="29">
        <v>7.4000000000000003E-3</v>
      </c>
      <c r="G301" s="29">
        <v>17706</v>
      </c>
    </row>
    <row r="302" spans="1:7" x14ac:dyDescent="0.25">
      <c r="A302" s="29">
        <v>4617</v>
      </c>
      <c r="B302" s="29">
        <v>31676860</v>
      </c>
      <c r="C302" s="29">
        <v>2019</v>
      </c>
      <c r="D302" s="29" t="s">
        <v>125</v>
      </c>
      <c r="E302" s="29" t="s">
        <v>1169</v>
      </c>
      <c r="F302" s="29">
        <v>7.5113999999999997E-3</v>
      </c>
      <c r="G302" s="29">
        <v>21821</v>
      </c>
    </row>
    <row r="303" spans="1:7" x14ac:dyDescent="0.25">
      <c r="A303" s="29">
        <v>1203</v>
      </c>
      <c r="B303" s="29">
        <v>24390342</v>
      </c>
      <c r="C303" s="29">
        <v>2014</v>
      </c>
      <c r="D303" s="29" t="s">
        <v>214</v>
      </c>
      <c r="E303" s="29" t="s">
        <v>215</v>
      </c>
      <c r="F303" s="29">
        <v>7.6740000000000003E-3</v>
      </c>
      <c r="G303" s="29">
        <v>58284</v>
      </c>
    </row>
    <row r="304" spans="1:7" x14ac:dyDescent="0.25">
      <c r="A304" s="29">
        <v>2740</v>
      </c>
      <c r="B304" s="29">
        <v>28240269</v>
      </c>
      <c r="C304" s="29">
        <v>2017</v>
      </c>
      <c r="D304" s="29" t="s">
        <v>598</v>
      </c>
      <c r="E304" s="29" t="s">
        <v>1170</v>
      </c>
      <c r="F304" s="29">
        <v>7.7194999999999998E-3</v>
      </c>
      <c r="G304" s="29">
        <v>1000</v>
      </c>
    </row>
    <row r="305" spans="1:7" x14ac:dyDescent="0.25">
      <c r="A305" s="29">
        <v>2017</v>
      </c>
      <c r="B305" s="29">
        <v>24369049</v>
      </c>
      <c r="C305" s="29">
        <v>2014</v>
      </c>
      <c r="D305" s="29" t="s">
        <v>113</v>
      </c>
      <c r="E305" s="29" t="s">
        <v>1171</v>
      </c>
      <c r="F305" s="29">
        <v>7.7504000000000002E-3</v>
      </c>
      <c r="G305" s="29">
        <v>294</v>
      </c>
    </row>
    <row r="306" spans="1:7" x14ac:dyDescent="0.25">
      <c r="A306" s="29">
        <v>2130</v>
      </c>
      <c r="B306" s="29">
        <v>28240269</v>
      </c>
      <c r="C306" s="29">
        <v>2017</v>
      </c>
      <c r="D306" s="29" t="s">
        <v>598</v>
      </c>
      <c r="E306" s="29" t="s">
        <v>1172</v>
      </c>
      <c r="F306" s="29">
        <v>7.7567000000000001E-3</v>
      </c>
      <c r="G306" s="29">
        <v>1000</v>
      </c>
    </row>
    <row r="307" spans="1:7" x14ac:dyDescent="0.25">
      <c r="A307" s="29">
        <v>4532</v>
      </c>
      <c r="B307" s="29">
        <v>31676860</v>
      </c>
      <c r="C307" s="29">
        <v>2019</v>
      </c>
      <c r="D307" s="29" t="s">
        <v>125</v>
      </c>
      <c r="E307" s="29" t="s">
        <v>465</v>
      </c>
      <c r="F307" s="29">
        <v>7.8559000000000007E-3</v>
      </c>
      <c r="G307" s="29">
        <v>19629</v>
      </c>
    </row>
    <row r="308" spans="1:7" x14ac:dyDescent="0.25">
      <c r="A308" s="29">
        <v>901</v>
      </c>
      <c r="B308" s="29">
        <v>27005778</v>
      </c>
      <c r="C308" s="29">
        <v>2016</v>
      </c>
      <c r="D308" s="29" t="s">
        <v>128</v>
      </c>
      <c r="E308" s="29" t="s">
        <v>1173</v>
      </c>
      <c r="F308" s="29">
        <v>7.8791999999999994E-3</v>
      </c>
      <c r="G308" s="29">
        <v>18960</v>
      </c>
    </row>
    <row r="309" spans="1:7" x14ac:dyDescent="0.25">
      <c r="A309" s="29">
        <v>2719</v>
      </c>
      <c r="B309" s="29">
        <v>28240269</v>
      </c>
      <c r="C309" s="29">
        <v>2017</v>
      </c>
      <c r="D309" s="29" t="s">
        <v>598</v>
      </c>
      <c r="E309" s="29" t="s">
        <v>1174</v>
      </c>
      <c r="F309" s="29">
        <v>7.9403000000000008E-3</v>
      </c>
      <c r="G309" s="29">
        <v>1000</v>
      </c>
    </row>
    <row r="310" spans="1:7" x14ac:dyDescent="0.25">
      <c r="A310" s="29">
        <v>855</v>
      </c>
      <c r="B310" s="29">
        <v>27005778</v>
      </c>
      <c r="C310" s="29">
        <v>2016</v>
      </c>
      <c r="D310" s="29" t="s">
        <v>128</v>
      </c>
      <c r="E310" s="29" t="s">
        <v>1175</v>
      </c>
      <c r="F310" s="29">
        <v>7.9816000000000002E-3</v>
      </c>
      <c r="G310" s="29">
        <v>20690</v>
      </c>
    </row>
    <row r="311" spans="1:7" x14ac:dyDescent="0.25">
      <c r="A311" s="29">
        <v>966</v>
      </c>
      <c r="B311" s="29">
        <v>27005778</v>
      </c>
      <c r="C311" s="29">
        <v>2016</v>
      </c>
      <c r="D311" s="29" t="s">
        <v>128</v>
      </c>
      <c r="E311" s="29" t="s">
        <v>1176</v>
      </c>
      <c r="F311" s="29">
        <v>8.0234E-3</v>
      </c>
      <c r="G311" s="29">
        <v>19273</v>
      </c>
    </row>
    <row r="312" spans="1:7" x14ac:dyDescent="0.25">
      <c r="A312" s="29">
        <v>4206</v>
      </c>
      <c r="B312" s="29">
        <v>31152163</v>
      </c>
      <c r="C312" s="29">
        <v>2019</v>
      </c>
      <c r="D312" s="29" t="s">
        <v>128</v>
      </c>
      <c r="E312" s="29" t="s">
        <v>602</v>
      </c>
      <c r="F312" s="29">
        <v>8.1209999999999997E-3</v>
      </c>
      <c r="G312" s="29">
        <v>567460</v>
      </c>
    </row>
    <row r="313" spans="1:7" x14ac:dyDescent="0.25">
      <c r="A313" s="29">
        <v>884</v>
      </c>
      <c r="B313" s="29">
        <v>27005778</v>
      </c>
      <c r="C313" s="29">
        <v>2016</v>
      </c>
      <c r="D313" s="29" t="s">
        <v>128</v>
      </c>
      <c r="E313" s="29" t="s">
        <v>1177</v>
      </c>
      <c r="F313" s="29">
        <v>8.1262000000000001E-3</v>
      </c>
      <c r="G313" s="29">
        <v>19273</v>
      </c>
    </row>
    <row r="314" spans="1:7" x14ac:dyDescent="0.25">
      <c r="A314" s="29">
        <v>4728</v>
      </c>
      <c r="B314" s="29" t="s">
        <v>1178</v>
      </c>
      <c r="C314" s="29">
        <v>2019</v>
      </c>
      <c r="D314" s="29" t="s">
        <v>125</v>
      </c>
      <c r="E314" s="29" t="s">
        <v>1179</v>
      </c>
      <c r="F314" s="29">
        <v>8.3490000000000005E-3</v>
      </c>
      <c r="G314" s="29">
        <v>17706</v>
      </c>
    </row>
    <row r="315" spans="1:7" x14ac:dyDescent="0.25">
      <c r="A315" s="29">
        <v>968</v>
      </c>
      <c r="B315" s="29">
        <v>27005778</v>
      </c>
      <c r="C315" s="29">
        <v>2016</v>
      </c>
      <c r="D315" s="29" t="s">
        <v>128</v>
      </c>
      <c r="E315" s="29" t="s">
        <v>1180</v>
      </c>
      <c r="F315" s="29">
        <v>8.6946999999999997E-3</v>
      </c>
      <c r="G315" s="29">
        <v>19273</v>
      </c>
    </row>
    <row r="316" spans="1:7" x14ac:dyDescent="0.25">
      <c r="A316" s="29">
        <v>936</v>
      </c>
      <c r="B316" s="29">
        <v>27005778</v>
      </c>
      <c r="C316" s="29">
        <v>2016</v>
      </c>
      <c r="D316" s="29" t="s">
        <v>128</v>
      </c>
      <c r="E316" s="29" t="s">
        <v>1181</v>
      </c>
      <c r="F316" s="29">
        <v>8.7129000000000009E-3</v>
      </c>
      <c r="G316" s="29">
        <v>21556</v>
      </c>
    </row>
    <row r="317" spans="1:7" x14ac:dyDescent="0.25">
      <c r="A317" s="29">
        <v>3075</v>
      </c>
      <c r="B317" s="29">
        <v>28240269</v>
      </c>
      <c r="C317" s="29">
        <v>2017</v>
      </c>
      <c r="D317" s="29" t="s">
        <v>598</v>
      </c>
      <c r="E317" s="29" t="s">
        <v>1182</v>
      </c>
      <c r="F317" s="29">
        <v>8.7243000000000008E-3</v>
      </c>
      <c r="G317" s="29">
        <v>1000</v>
      </c>
    </row>
    <row r="318" spans="1:7" x14ac:dyDescent="0.25">
      <c r="A318" s="29">
        <v>4110</v>
      </c>
      <c r="B318" s="29">
        <v>29403010</v>
      </c>
      <c r="C318" s="29">
        <v>2018</v>
      </c>
      <c r="D318" s="29" t="s">
        <v>128</v>
      </c>
      <c r="E318" s="29" t="s">
        <v>602</v>
      </c>
      <c r="F318" s="29">
        <v>8.7589999999999994E-3</v>
      </c>
      <c r="G318" s="29">
        <v>143658</v>
      </c>
    </row>
    <row r="319" spans="1:7" x14ac:dyDescent="0.25">
      <c r="A319" s="29">
        <v>4280</v>
      </c>
      <c r="B319" s="29">
        <v>30804560</v>
      </c>
      <c r="C319" s="29">
        <v>2019</v>
      </c>
      <c r="D319" s="29" t="s">
        <v>115</v>
      </c>
      <c r="E319" s="29" t="s">
        <v>529</v>
      </c>
      <c r="F319" s="29">
        <v>8.8111000000000005E-3</v>
      </c>
      <c r="G319" s="29">
        <v>400102</v>
      </c>
    </row>
    <row r="320" spans="1:7" x14ac:dyDescent="0.25">
      <c r="A320" s="29">
        <v>1571</v>
      </c>
      <c r="B320" s="29">
        <v>17903303</v>
      </c>
      <c r="C320" s="29">
        <v>2007</v>
      </c>
      <c r="D320" s="29" t="s">
        <v>118</v>
      </c>
      <c r="E320" s="29" t="s">
        <v>1183</v>
      </c>
      <c r="F320" s="29">
        <v>8.8229999999999992E-3</v>
      </c>
      <c r="G320" s="29">
        <v>675</v>
      </c>
    </row>
    <row r="321" spans="1:7" x14ac:dyDescent="0.25">
      <c r="A321" s="29">
        <v>2217</v>
      </c>
      <c r="B321" s="29">
        <v>28240269</v>
      </c>
      <c r="C321" s="29">
        <v>2017</v>
      </c>
      <c r="D321" s="29" t="s">
        <v>598</v>
      </c>
      <c r="E321" s="29" t="s">
        <v>1184</v>
      </c>
      <c r="F321" s="29">
        <v>8.8626999999999994E-3</v>
      </c>
      <c r="G321" s="29">
        <v>1000</v>
      </c>
    </row>
    <row r="322" spans="1:7" x14ac:dyDescent="0.25">
      <c r="A322" s="29">
        <v>4195</v>
      </c>
      <c r="B322" s="29">
        <v>31217584</v>
      </c>
      <c r="C322" s="29">
        <v>2019</v>
      </c>
      <c r="D322" s="29" t="s">
        <v>118</v>
      </c>
      <c r="E322" s="29" t="s">
        <v>1185</v>
      </c>
      <c r="F322" s="29">
        <v>8.9925000000000005E-3</v>
      </c>
      <c r="G322" s="29">
        <v>35433</v>
      </c>
    </row>
    <row r="323" spans="1:7" x14ac:dyDescent="0.25">
      <c r="A323" s="29">
        <v>1841</v>
      </c>
      <c r="B323" s="29">
        <v>17903296</v>
      </c>
      <c r="C323" s="29">
        <v>2007</v>
      </c>
      <c r="D323" s="29" t="s">
        <v>148</v>
      </c>
      <c r="E323" s="29" t="s">
        <v>1186</v>
      </c>
      <c r="F323" s="29">
        <v>9.0127000000000002E-3</v>
      </c>
      <c r="G323" s="29">
        <v>477</v>
      </c>
    </row>
    <row r="324" spans="1:7" x14ac:dyDescent="0.25">
      <c r="A324" s="29">
        <v>4215</v>
      </c>
      <c r="B324" s="29">
        <v>31015462</v>
      </c>
      <c r="C324" s="29">
        <v>2019</v>
      </c>
      <c r="D324" s="29" t="s">
        <v>128</v>
      </c>
      <c r="E324" s="29" t="s">
        <v>602</v>
      </c>
      <c r="F324" s="29">
        <v>9.2466000000000007E-3</v>
      </c>
      <c r="G324" s="29">
        <v>350504</v>
      </c>
    </row>
    <row r="325" spans="1:7" x14ac:dyDescent="0.25">
      <c r="A325" s="29">
        <v>4484</v>
      </c>
      <c r="B325" s="29">
        <v>31676860</v>
      </c>
      <c r="C325" s="29">
        <v>2019</v>
      </c>
      <c r="D325" s="29" t="s">
        <v>125</v>
      </c>
      <c r="E325" s="29" t="s">
        <v>1131</v>
      </c>
      <c r="F325" s="29">
        <v>9.2948000000000006E-3</v>
      </c>
      <c r="G325" s="29">
        <v>19629</v>
      </c>
    </row>
    <row r="326" spans="1:7" x14ac:dyDescent="0.25">
      <c r="A326" s="29">
        <v>2631</v>
      </c>
      <c r="B326" s="29">
        <v>28240269</v>
      </c>
      <c r="C326" s="29">
        <v>2017</v>
      </c>
      <c r="D326" s="29" t="s">
        <v>598</v>
      </c>
      <c r="E326" s="29" t="s">
        <v>1187</v>
      </c>
      <c r="F326" s="29">
        <v>9.4783000000000003E-3</v>
      </c>
      <c r="G326" s="29">
        <v>1000</v>
      </c>
    </row>
    <row r="327" spans="1:7" x14ac:dyDescent="0.25">
      <c r="A327" s="29">
        <v>1105</v>
      </c>
      <c r="B327" s="29">
        <v>19060910</v>
      </c>
      <c r="C327" s="29">
        <v>2009</v>
      </c>
      <c r="D327" s="29" t="s">
        <v>118</v>
      </c>
      <c r="E327" s="29" t="s">
        <v>1188</v>
      </c>
      <c r="F327" s="29">
        <v>9.6872999999999994E-3</v>
      </c>
      <c r="G327" s="29">
        <v>4763</v>
      </c>
    </row>
    <row r="328" spans="1:7" x14ac:dyDescent="0.25">
      <c r="A328" s="29">
        <v>1865</v>
      </c>
      <c r="B328" s="29">
        <v>17903296</v>
      </c>
      <c r="C328" s="29">
        <v>2007</v>
      </c>
      <c r="D328" s="29" t="s">
        <v>148</v>
      </c>
      <c r="E328" s="29" t="s">
        <v>1189</v>
      </c>
      <c r="F328" s="29">
        <v>9.7517000000000003E-3</v>
      </c>
      <c r="G328" s="29">
        <v>476</v>
      </c>
    </row>
    <row r="329" spans="1:7" x14ac:dyDescent="0.25">
      <c r="A329" s="29">
        <v>4109</v>
      </c>
      <c r="B329" s="29">
        <v>29403010</v>
      </c>
      <c r="C329" s="29">
        <v>2018</v>
      </c>
      <c r="D329" s="29" t="s">
        <v>128</v>
      </c>
      <c r="E329" s="29" t="s">
        <v>673</v>
      </c>
      <c r="F329" s="29">
        <v>9.7631000000000003E-3</v>
      </c>
      <c r="G329" s="29">
        <v>142097</v>
      </c>
    </row>
    <row r="330" spans="1:7" x14ac:dyDescent="0.25">
      <c r="A330" s="29">
        <v>3796</v>
      </c>
      <c r="B330" s="29">
        <v>29942085</v>
      </c>
      <c r="C330" s="29">
        <v>2018</v>
      </c>
      <c r="D330" s="29" t="s">
        <v>113</v>
      </c>
      <c r="E330" s="29" t="s">
        <v>272</v>
      </c>
      <c r="F330" s="29">
        <v>1.0272E-2</v>
      </c>
      <c r="G330" s="29">
        <v>381455</v>
      </c>
    </row>
    <row r="331" spans="1:7" x14ac:dyDescent="0.25">
      <c r="A331" s="29">
        <v>4680</v>
      </c>
      <c r="B331" s="29" t="s">
        <v>1190</v>
      </c>
      <c r="C331" s="29">
        <v>2019</v>
      </c>
      <c r="D331" s="29" t="s">
        <v>125</v>
      </c>
      <c r="E331" s="29" t="s">
        <v>1191</v>
      </c>
      <c r="F331" s="29">
        <v>1.0312999999999999E-2</v>
      </c>
      <c r="G331" s="29">
        <v>17706</v>
      </c>
    </row>
    <row r="332" spans="1:7" x14ac:dyDescent="0.25">
      <c r="A332" s="29">
        <v>2043</v>
      </c>
      <c r="B332" s="29">
        <v>27329760</v>
      </c>
      <c r="C332" s="29">
        <v>2016</v>
      </c>
      <c r="D332" s="29" t="s">
        <v>113</v>
      </c>
      <c r="E332" s="29" t="s">
        <v>400</v>
      </c>
      <c r="F332" s="29">
        <v>1.0461E-2</v>
      </c>
      <c r="G332" s="29">
        <v>34950</v>
      </c>
    </row>
    <row r="333" spans="1:7" x14ac:dyDescent="0.25">
      <c r="A333" s="29">
        <v>4731</v>
      </c>
      <c r="B333" s="29" t="s">
        <v>1048</v>
      </c>
      <c r="C333" s="29">
        <v>2019</v>
      </c>
      <c r="D333" s="29" t="s">
        <v>125</v>
      </c>
      <c r="E333" s="29" t="s">
        <v>1049</v>
      </c>
      <c r="F333" s="29">
        <v>1.0584E-2</v>
      </c>
      <c r="G333" s="29">
        <v>17706</v>
      </c>
    </row>
    <row r="334" spans="1:7" x14ac:dyDescent="0.25">
      <c r="A334" s="29">
        <v>1837</v>
      </c>
      <c r="B334" s="29">
        <v>17903296</v>
      </c>
      <c r="C334" s="29">
        <v>2007</v>
      </c>
      <c r="D334" s="29" t="s">
        <v>148</v>
      </c>
      <c r="E334" s="29" t="s">
        <v>1192</v>
      </c>
      <c r="F334" s="29">
        <v>1.0626E-2</v>
      </c>
      <c r="G334" s="29">
        <v>477</v>
      </c>
    </row>
    <row r="335" spans="1:7" x14ac:dyDescent="0.25">
      <c r="A335" s="29">
        <v>3188</v>
      </c>
      <c r="B335" s="29">
        <v>31427789</v>
      </c>
      <c r="C335" s="29">
        <v>2019</v>
      </c>
      <c r="D335" s="29" t="s">
        <v>118</v>
      </c>
      <c r="E335" s="29" t="s">
        <v>549</v>
      </c>
      <c r="F335" s="29">
        <v>1.0893E-2</v>
      </c>
      <c r="G335" s="29">
        <v>361411</v>
      </c>
    </row>
    <row r="336" spans="1:7" x14ac:dyDescent="0.25">
      <c r="A336" s="29">
        <v>123</v>
      </c>
      <c r="B336" s="29">
        <v>23563607</v>
      </c>
      <c r="C336" s="29">
        <v>2013</v>
      </c>
      <c r="D336" s="29" t="s">
        <v>128</v>
      </c>
      <c r="E336" s="29" t="s">
        <v>1193</v>
      </c>
      <c r="F336" s="29">
        <v>1.1315E-2</v>
      </c>
      <c r="G336" s="29">
        <v>158855</v>
      </c>
    </row>
    <row r="337" spans="1:7" x14ac:dyDescent="0.25">
      <c r="A337" s="29">
        <v>4694</v>
      </c>
      <c r="B337" s="29" t="s">
        <v>1194</v>
      </c>
      <c r="C337" s="29">
        <v>2019</v>
      </c>
      <c r="D337" s="29" t="s">
        <v>125</v>
      </c>
      <c r="E337" s="29" t="s">
        <v>1195</v>
      </c>
      <c r="F337" s="29">
        <v>1.1417999999999999E-2</v>
      </c>
      <c r="G337" s="29">
        <v>17706</v>
      </c>
    </row>
    <row r="338" spans="1:7" x14ac:dyDescent="0.25">
      <c r="A338" s="29">
        <v>120</v>
      </c>
      <c r="B338" s="29">
        <v>23563607</v>
      </c>
      <c r="C338" s="29">
        <v>2013</v>
      </c>
      <c r="D338" s="29" t="s">
        <v>128</v>
      </c>
      <c r="E338" s="29" t="s">
        <v>1196</v>
      </c>
      <c r="F338" s="29">
        <v>1.1442000000000001E-2</v>
      </c>
      <c r="G338" s="29">
        <v>98697</v>
      </c>
    </row>
    <row r="339" spans="1:7" x14ac:dyDescent="0.25">
      <c r="A339" s="29">
        <v>4324</v>
      </c>
      <c r="B339" s="29">
        <v>30643256</v>
      </c>
      <c r="C339" s="29">
        <v>2019</v>
      </c>
      <c r="D339" s="29" t="s">
        <v>246</v>
      </c>
      <c r="E339" s="29" t="s">
        <v>1197</v>
      </c>
      <c r="F339" s="29">
        <v>1.1454000000000001E-2</v>
      </c>
      <c r="G339" s="29">
        <v>410603</v>
      </c>
    </row>
    <row r="340" spans="1:7" x14ac:dyDescent="0.25">
      <c r="A340" s="29">
        <v>3234</v>
      </c>
      <c r="B340" s="29">
        <v>31427789</v>
      </c>
      <c r="C340" s="29">
        <v>2019</v>
      </c>
      <c r="D340" s="29" t="s">
        <v>113</v>
      </c>
      <c r="E340" s="29" t="s">
        <v>444</v>
      </c>
      <c r="F340" s="29">
        <v>1.1509999999999999E-2</v>
      </c>
      <c r="G340" s="29">
        <v>384879</v>
      </c>
    </row>
    <row r="341" spans="1:7" x14ac:dyDescent="0.25">
      <c r="A341" s="29">
        <v>3566</v>
      </c>
      <c r="B341" s="29">
        <v>31427789</v>
      </c>
      <c r="C341" s="29">
        <v>2019</v>
      </c>
      <c r="D341" s="29" t="s">
        <v>246</v>
      </c>
      <c r="E341" s="29" t="s">
        <v>428</v>
      </c>
      <c r="F341" s="29">
        <v>1.1603E-2</v>
      </c>
      <c r="G341" s="29">
        <v>384452</v>
      </c>
    </row>
    <row r="342" spans="1:7" x14ac:dyDescent="0.25">
      <c r="A342" s="29">
        <v>4304</v>
      </c>
      <c r="B342" s="29">
        <v>30664634</v>
      </c>
      <c r="C342" s="29">
        <v>2019</v>
      </c>
      <c r="D342" s="29" t="s">
        <v>128</v>
      </c>
      <c r="E342" s="29" t="s">
        <v>572</v>
      </c>
      <c r="F342" s="29">
        <v>1.1674E-2</v>
      </c>
      <c r="G342" s="29">
        <v>195068</v>
      </c>
    </row>
    <row r="343" spans="1:7" x14ac:dyDescent="0.25">
      <c r="A343" s="29">
        <v>3438</v>
      </c>
      <c r="B343" s="29">
        <v>31427789</v>
      </c>
      <c r="C343" s="29">
        <v>2019</v>
      </c>
      <c r="D343" s="29" t="s">
        <v>115</v>
      </c>
      <c r="E343" s="29" t="s">
        <v>1198</v>
      </c>
      <c r="F343" s="29">
        <v>1.1729E-2</v>
      </c>
      <c r="G343" s="29">
        <v>97640</v>
      </c>
    </row>
    <row r="344" spans="1:7" x14ac:dyDescent="0.25">
      <c r="A344" s="29">
        <v>675</v>
      </c>
      <c r="B344" s="29">
        <v>24816252</v>
      </c>
      <c r="C344" s="29">
        <v>2014</v>
      </c>
      <c r="D344" s="29" t="s">
        <v>128</v>
      </c>
      <c r="E344" s="29" t="s">
        <v>1199</v>
      </c>
      <c r="F344" s="29">
        <v>1.1802999999999999E-2</v>
      </c>
      <c r="G344" s="29">
        <v>6050</v>
      </c>
    </row>
    <row r="345" spans="1:7" x14ac:dyDescent="0.25">
      <c r="A345" s="29">
        <v>671</v>
      </c>
      <c r="B345" s="29">
        <v>24816252</v>
      </c>
      <c r="C345" s="29">
        <v>2014</v>
      </c>
      <c r="D345" s="29" t="s">
        <v>128</v>
      </c>
      <c r="E345" s="29" t="s">
        <v>1200</v>
      </c>
      <c r="F345" s="29">
        <v>1.1867000000000001E-2</v>
      </c>
      <c r="G345" s="29">
        <v>5161</v>
      </c>
    </row>
    <row r="346" spans="1:7" x14ac:dyDescent="0.25">
      <c r="A346" s="29">
        <v>1664</v>
      </c>
      <c r="B346" s="29">
        <v>17903293</v>
      </c>
      <c r="C346" s="29">
        <v>2007</v>
      </c>
      <c r="D346" s="29" t="s">
        <v>128</v>
      </c>
      <c r="E346" s="29" t="s">
        <v>1201</v>
      </c>
      <c r="F346" s="29">
        <v>1.2063000000000001E-2</v>
      </c>
      <c r="G346" s="29">
        <v>904</v>
      </c>
    </row>
    <row r="347" spans="1:7" x14ac:dyDescent="0.25">
      <c r="A347" s="29">
        <v>4158</v>
      </c>
      <c r="B347" s="29">
        <v>30531953</v>
      </c>
      <c r="C347" s="29">
        <v>2018</v>
      </c>
      <c r="D347" s="29" t="s">
        <v>125</v>
      </c>
      <c r="E347" s="29" t="s">
        <v>1202</v>
      </c>
      <c r="F347" s="29">
        <v>1.2074E-2</v>
      </c>
      <c r="G347" s="29">
        <v>33446</v>
      </c>
    </row>
    <row r="348" spans="1:7" x14ac:dyDescent="0.25">
      <c r="A348" s="29">
        <v>2148</v>
      </c>
      <c r="B348" s="29">
        <v>28240269</v>
      </c>
      <c r="C348" s="29">
        <v>2017</v>
      </c>
      <c r="D348" s="29" t="s">
        <v>598</v>
      </c>
      <c r="E348" s="29" t="s">
        <v>1203</v>
      </c>
      <c r="F348" s="29">
        <v>1.2083999999999999E-2</v>
      </c>
      <c r="G348" s="29">
        <v>1000</v>
      </c>
    </row>
    <row r="349" spans="1:7" x14ac:dyDescent="0.25">
      <c r="A349" s="29">
        <v>2256</v>
      </c>
      <c r="B349" s="29">
        <v>28240269</v>
      </c>
      <c r="C349" s="29">
        <v>2017</v>
      </c>
      <c r="D349" s="29" t="s">
        <v>598</v>
      </c>
      <c r="E349" s="29" t="s">
        <v>1204</v>
      </c>
      <c r="F349" s="29">
        <v>1.2207000000000001E-2</v>
      </c>
      <c r="G349" s="29">
        <v>1000</v>
      </c>
    </row>
    <row r="350" spans="1:7" x14ac:dyDescent="0.25">
      <c r="A350" s="29">
        <v>894</v>
      </c>
      <c r="B350" s="29">
        <v>27005778</v>
      </c>
      <c r="C350" s="29">
        <v>2016</v>
      </c>
      <c r="D350" s="29" t="s">
        <v>128</v>
      </c>
      <c r="E350" s="29" t="s">
        <v>1205</v>
      </c>
      <c r="F350" s="29">
        <v>1.2256E-2</v>
      </c>
      <c r="G350" s="29">
        <v>21555</v>
      </c>
    </row>
    <row r="351" spans="1:7" x14ac:dyDescent="0.25">
      <c r="A351" s="29">
        <v>172</v>
      </c>
      <c r="B351" s="29">
        <v>25673412</v>
      </c>
      <c r="C351" s="29">
        <v>2015</v>
      </c>
      <c r="D351" s="29" t="s">
        <v>128</v>
      </c>
      <c r="E351" s="29" t="s">
        <v>1206</v>
      </c>
      <c r="F351" s="29">
        <v>1.2383E-2</v>
      </c>
      <c r="G351" s="29">
        <v>134594</v>
      </c>
    </row>
    <row r="352" spans="1:7" x14ac:dyDescent="0.25">
      <c r="A352" s="29">
        <v>965</v>
      </c>
      <c r="B352" s="29">
        <v>27005778</v>
      </c>
      <c r="C352" s="29">
        <v>2016</v>
      </c>
      <c r="D352" s="29" t="s">
        <v>128</v>
      </c>
      <c r="E352" s="29" t="s">
        <v>1207</v>
      </c>
      <c r="F352" s="29">
        <v>1.2397E-2</v>
      </c>
      <c r="G352" s="29">
        <v>19273</v>
      </c>
    </row>
    <row r="353" spans="1:7" x14ac:dyDescent="0.25">
      <c r="A353" s="29">
        <v>171</v>
      </c>
      <c r="B353" s="29">
        <v>25673412</v>
      </c>
      <c r="C353" s="29">
        <v>2015</v>
      </c>
      <c r="D353" s="29" t="s">
        <v>128</v>
      </c>
      <c r="E353" s="29" t="s">
        <v>1206</v>
      </c>
      <c r="F353" s="29">
        <v>1.2426E-2</v>
      </c>
      <c r="G353" s="29">
        <v>127998</v>
      </c>
    </row>
    <row r="354" spans="1:7" x14ac:dyDescent="0.25">
      <c r="A354" s="29">
        <v>4685</v>
      </c>
      <c r="B354" s="29" t="s">
        <v>1208</v>
      </c>
      <c r="C354" s="29">
        <v>2019</v>
      </c>
      <c r="D354" s="29" t="s">
        <v>125</v>
      </c>
      <c r="E354" s="29" t="s">
        <v>1209</v>
      </c>
      <c r="F354" s="29">
        <v>1.251E-2</v>
      </c>
      <c r="G354" s="29">
        <v>17706</v>
      </c>
    </row>
    <row r="355" spans="1:7" x14ac:dyDescent="0.25">
      <c r="A355" s="29">
        <v>4455</v>
      </c>
      <c r="B355" s="29">
        <v>31676860</v>
      </c>
      <c r="C355" s="29">
        <v>2019</v>
      </c>
      <c r="D355" s="29" t="s">
        <v>125</v>
      </c>
      <c r="E355" s="29" t="s">
        <v>1210</v>
      </c>
      <c r="F355" s="29">
        <v>1.2524E-2</v>
      </c>
      <c r="G355" s="29">
        <v>19629</v>
      </c>
    </row>
    <row r="356" spans="1:7" x14ac:dyDescent="0.25">
      <c r="A356" s="29">
        <v>3387</v>
      </c>
      <c r="B356" s="29">
        <v>31427789</v>
      </c>
      <c r="C356" s="29">
        <v>2019</v>
      </c>
      <c r="D356" s="29" t="s">
        <v>246</v>
      </c>
      <c r="E356" s="29" t="s">
        <v>362</v>
      </c>
      <c r="F356" s="29">
        <v>1.2569E-2</v>
      </c>
      <c r="G356" s="29">
        <v>128745</v>
      </c>
    </row>
    <row r="357" spans="1:7" x14ac:dyDescent="0.25">
      <c r="A357" s="29">
        <v>963</v>
      </c>
      <c r="B357" s="29">
        <v>27005778</v>
      </c>
      <c r="C357" s="29">
        <v>2016</v>
      </c>
      <c r="D357" s="29" t="s">
        <v>128</v>
      </c>
      <c r="E357" s="29" t="s">
        <v>1211</v>
      </c>
      <c r="F357" s="29">
        <v>1.2664999999999999E-2</v>
      </c>
      <c r="G357" s="29">
        <v>21237</v>
      </c>
    </row>
    <row r="358" spans="1:7" x14ac:dyDescent="0.25">
      <c r="A358" s="29">
        <v>427</v>
      </c>
      <c r="B358" s="29">
        <v>24816252</v>
      </c>
      <c r="C358" s="29">
        <v>2014</v>
      </c>
      <c r="D358" s="29" t="s">
        <v>128</v>
      </c>
      <c r="E358" s="29" t="s">
        <v>1212</v>
      </c>
      <c r="F358" s="29">
        <v>1.2760000000000001E-2</v>
      </c>
      <c r="G358" s="29">
        <v>5588</v>
      </c>
    </row>
    <row r="359" spans="1:7" x14ac:dyDescent="0.25">
      <c r="A359" s="29">
        <v>3082</v>
      </c>
      <c r="B359" s="29">
        <v>28240269</v>
      </c>
      <c r="C359" s="29">
        <v>2017</v>
      </c>
      <c r="D359" s="29" t="s">
        <v>598</v>
      </c>
      <c r="E359" s="29" t="s">
        <v>1213</v>
      </c>
      <c r="F359" s="29">
        <v>1.2848999999999999E-2</v>
      </c>
      <c r="G359" s="29">
        <v>1000</v>
      </c>
    </row>
    <row r="360" spans="1:7" x14ac:dyDescent="0.25">
      <c r="A360" s="29">
        <v>2732</v>
      </c>
      <c r="B360" s="29">
        <v>28240269</v>
      </c>
      <c r="C360" s="29">
        <v>2017</v>
      </c>
      <c r="D360" s="29" t="s">
        <v>598</v>
      </c>
      <c r="E360" s="29" t="s">
        <v>1214</v>
      </c>
      <c r="F360" s="29">
        <v>1.2916E-2</v>
      </c>
      <c r="G360" s="29">
        <v>1000</v>
      </c>
    </row>
    <row r="361" spans="1:7" x14ac:dyDescent="0.25">
      <c r="A361" s="29">
        <v>3294</v>
      </c>
      <c r="B361" s="29">
        <v>31427789</v>
      </c>
      <c r="C361" s="29">
        <v>2019</v>
      </c>
      <c r="D361" s="29" t="s">
        <v>113</v>
      </c>
      <c r="E361" s="29" t="s">
        <v>342</v>
      </c>
      <c r="F361" s="29">
        <v>1.2937000000000001E-2</v>
      </c>
      <c r="G361" s="29">
        <v>380317</v>
      </c>
    </row>
    <row r="362" spans="1:7" x14ac:dyDescent="0.25">
      <c r="A362" s="29">
        <v>3899</v>
      </c>
      <c r="B362" s="29">
        <v>27863252</v>
      </c>
      <c r="C362" s="29">
        <v>2016</v>
      </c>
      <c r="D362" s="29" t="s">
        <v>129</v>
      </c>
      <c r="E362" s="29" t="s">
        <v>631</v>
      </c>
      <c r="F362" s="29">
        <v>1.2995E-2</v>
      </c>
      <c r="G362" s="29">
        <v>166066</v>
      </c>
    </row>
    <row r="363" spans="1:7" x14ac:dyDescent="0.25">
      <c r="A363" s="29">
        <v>95</v>
      </c>
      <c r="B363" s="29">
        <v>27680694</v>
      </c>
      <c r="C363" s="29">
        <v>2016</v>
      </c>
      <c r="D363" s="29" t="s">
        <v>128</v>
      </c>
      <c r="E363" s="29" t="s">
        <v>1071</v>
      </c>
      <c r="F363" s="29">
        <v>1.3017000000000001E-2</v>
      </c>
      <c r="G363" s="29">
        <v>153781</v>
      </c>
    </row>
    <row r="364" spans="1:7" x14ac:dyDescent="0.25">
      <c r="A364" s="29">
        <v>54</v>
      </c>
      <c r="B364" s="29">
        <v>27089181</v>
      </c>
      <c r="C364" s="29">
        <v>2016</v>
      </c>
      <c r="D364" s="29" t="s">
        <v>113</v>
      </c>
      <c r="E364" s="29" t="s">
        <v>1215</v>
      </c>
      <c r="F364" s="29">
        <v>1.3041000000000001E-2</v>
      </c>
      <c r="G364" s="29">
        <v>298420</v>
      </c>
    </row>
    <row r="365" spans="1:7" x14ac:dyDescent="0.25">
      <c r="A365" s="29">
        <v>4171</v>
      </c>
      <c r="B365" s="29">
        <v>29970889</v>
      </c>
      <c r="C365" s="29">
        <v>2018</v>
      </c>
      <c r="D365" s="29" t="s">
        <v>113</v>
      </c>
      <c r="E365" s="29" t="s">
        <v>264</v>
      </c>
      <c r="F365" s="29">
        <v>1.3108E-2</v>
      </c>
      <c r="G365" s="29">
        <v>445024</v>
      </c>
    </row>
    <row r="366" spans="1:7" x14ac:dyDescent="0.25">
      <c r="A366" s="29">
        <v>2757</v>
      </c>
      <c r="B366" s="29">
        <v>28240269</v>
      </c>
      <c r="C366" s="29">
        <v>2017</v>
      </c>
      <c r="D366" s="29" t="s">
        <v>598</v>
      </c>
      <c r="E366" s="29" t="s">
        <v>1216</v>
      </c>
      <c r="F366" s="29">
        <v>1.3155999999999999E-2</v>
      </c>
      <c r="G366" s="29">
        <v>1000</v>
      </c>
    </row>
    <row r="367" spans="1:7" x14ac:dyDescent="0.25">
      <c r="A367" s="29">
        <v>882</v>
      </c>
      <c r="B367" s="29">
        <v>27005778</v>
      </c>
      <c r="C367" s="29">
        <v>2016</v>
      </c>
      <c r="D367" s="29" t="s">
        <v>128</v>
      </c>
      <c r="E367" s="29" t="s">
        <v>1217</v>
      </c>
      <c r="F367" s="29">
        <v>1.3401E-2</v>
      </c>
      <c r="G367" s="29">
        <v>19273</v>
      </c>
    </row>
    <row r="368" spans="1:7" x14ac:dyDescent="0.25">
      <c r="A368" s="29">
        <v>73</v>
      </c>
      <c r="B368" s="29">
        <v>24097068</v>
      </c>
      <c r="C368" s="29">
        <v>2013</v>
      </c>
      <c r="D368" s="29" t="s">
        <v>128</v>
      </c>
      <c r="E368" s="29" t="s">
        <v>776</v>
      </c>
      <c r="F368" s="29">
        <v>1.3459E-2</v>
      </c>
      <c r="G368" s="29">
        <v>188577</v>
      </c>
    </row>
    <row r="369" spans="1:7" x14ac:dyDescent="0.25">
      <c r="A369" s="29">
        <v>4519</v>
      </c>
      <c r="B369" s="29">
        <v>31676860</v>
      </c>
      <c r="C369" s="29">
        <v>2019</v>
      </c>
      <c r="D369" s="29" t="s">
        <v>125</v>
      </c>
      <c r="E369" s="29" t="s">
        <v>497</v>
      </c>
      <c r="F369" s="29">
        <v>1.3462999999999999E-2</v>
      </c>
      <c r="G369" s="29">
        <v>19629</v>
      </c>
    </row>
    <row r="370" spans="1:7" x14ac:dyDescent="0.25">
      <c r="A370" s="29">
        <v>3499</v>
      </c>
      <c r="B370" s="29">
        <v>31427789</v>
      </c>
      <c r="C370" s="29">
        <v>2019</v>
      </c>
      <c r="D370" s="29" t="s">
        <v>122</v>
      </c>
      <c r="E370" s="29" t="s">
        <v>1218</v>
      </c>
      <c r="F370" s="29">
        <v>1.3523E-2</v>
      </c>
      <c r="G370" s="29">
        <v>385603</v>
      </c>
    </row>
    <row r="371" spans="1:7" x14ac:dyDescent="0.25">
      <c r="A371" s="29">
        <v>4207</v>
      </c>
      <c r="B371" s="29">
        <v>31152163</v>
      </c>
      <c r="C371" s="29">
        <v>2019</v>
      </c>
      <c r="D371" s="29" t="s">
        <v>128</v>
      </c>
      <c r="E371" s="29" t="s">
        <v>360</v>
      </c>
      <c r="F371" s="29">
        <v>1.3561999999999999E-2</v>
      </c>
      <c r="G371" s="29">
        <v>416178</v>
      </c>
    </row>
    <row r="372" spans="1:7" x14ac:dyDescent="0.25">
      <c r="A372" s="29">
        <v>3620</v>
      </c>
      <c r="B372" s="29">
        <v>31427789</v>
      </c>
      <c r="C372" s="29">
        <v>2019</v>
      </c>
      <c r="D372" s="29" t="s">
        <v>246</v>
      </c>
      <c r="E372" s="29" t="s">
        <v>1219</v>
      </c>
      <c r="F372" s="29">
        <v>1.3892E-2</v>
      </c>
      <c r="G372" s="29">
        <v>280443</v>
      </c>
    </row>
    <row r="373" spans="1:7" x14ac:dyDescent="0.25">
      <c r="A373" s="29">
        <v>1459</v>
      </c>
      <c r="B373" s="29">
        <v>17903299</v>
      </c>
      <c r="C373" s="29">
        <v>2007</v>
      </c>
      <c r="D373" s="29" t="s">
        <v>128</v>
      </c>
      <c r="E373" s="29" t="s">
        <v>1220</v>
      </c>
      <c r="F373" s="29">
        <v>1.3937E-2</v>
      </c>
      <c r="G373" s="29">
        <v>851</v>
      </c>
    </row>
    <row r="374" spans="1:7" x14ac:dyDescent="0.25">
      <c r="A374" s="29">
        <v>3965</v>
      </c>
      <c r="B374" s="29">
        <v>28990592</v>
      </c>
      <c r="C374" s="29">
        <v>2017</v>
      </c>
      <c r="D374" s="29" t="s">
        <v>278</v>
      </c>
      <c r="E374" s="29" t="s">
        <v>1221</v>
      </c>
      <c r="F374" s="29">
        <v>1.4258E-2</v>
      </c>
      <c r="G374" s="29">
        <v>8625</v>
      </c>
    </row>
    <row r="375" spans="1:7" x14ac:dyDescent="0.25">
      <c r="A375" s="29">
        <v>3574</v>
      </c>
      <c r="B375" s="29">
        <v>31427789</v>
      </c>
      <c r="C375" s="29">
        <v>2019</v>
      </c>
      <c r="D375" s="29" t="s">
        <v>125</v>
      </c>
      <c r="E375" s="29" t="s">
        <v>1222</v>
      </c>
      <c r="F375" s="29">
        <v>1.4396000000000001E-2</v>
      </c>
      <c r="G375" s="29">
        <v>385698</v>
      </c>
    </row>
    <row r="376" spans="1:7" x14ac:dyDescent="0.25">
      <c r="A376" s="29">
        <v>2019</v>
      </c>
      <c r="B376" s="29">
        <v>23143601</v>
      </c>
      <c r="C376" s="29">
        <v>2012</v>
      </c>
      <c r="D376" s="29" t="s">
        <v>130</v>
      </c>
      <c r="E376" s="29" t="s">
        <v>828</v>
      </c>
      <c r="F376" s="29">
        <v>1.4442E-2</v>
      </c>
      <c r="G376" s="29">
        <v>8881</v>
      </c>
    </row>
    <row r="377" spans="1:7" x14ac:dyDescent="0.25">
      <c r="A377" s="29">
        <v>2483</v>
      </c>
      <c r="B377" s="29">
        <v>28240269</v>
      </c>
      <c r="C377" s="29">
        <v>2017</v>
      </c>
      <c r="D377" s="29" t="s">
        <v>598</v>
      </c>
      <c r="E377" s="29" t="s">
        <v>1223</v>
      </c>
      <c r="F377" s="29">
        <v>1.4445E-2</v>
      </c>
      <c r="G377" s="29">
        <v>1000</v>
      </c>
    </row>
    <row r="378" spans="1:7" x14ac:dyDescent="0.25">
      <c r="A378" s="29">
        <v>2528</v>
      </c>
      <c r="B378" s="29">
        <v>28240269</v>
      </c>
      <c r="C378" s="29">
        <v>2017</v>
      </c>
      <c r="D378" s="29" t="s">
        <v>598</v>
      </c>
      <c r="E378" s="29" t="s">
        <v>1224</v>
      </c>
      <c r="F378" s="29">
        <v>1.4663000000000001E-2</v>
      </c>
      <c r="G378" s="29">
        <v>1000</v>
      </c>
    </row>
    <row r="379" spans="1:7" x14ac:dyDescent="0.25">
      <c r="A379" s="29">
        <v>903</v>
      </c>
      <c r="B379" s="29">
        <v>27005778</v>
      </c>
      <c r="C379" s="29">
        <v>2016</v>
      </c>
      <c r="D379" s="29" t="s">
        <v>128</v>
      </c>
      <c r="E379" s="29" t="s">
        <v>1225</v>
      </c>
      <c r="F379" s="29">
        <v>1.4669E-2</v>
      </c>
      <c r="G379" s="29">
        <v>21239</v>
      </c>
    </row>
    <row r="380" spans="1:7" x14ac:dyDescent="0.25">
      <c r="A380" s="29">
        <v>3203</v>
      </c>
      <c r="B380" s="29">
        <v>31427789</v>
      </c>
      <c r="C380" s="29">
        <v>2019</v>
      </c>
      <c r="D380" s="29" t="s">
        <v>114</v>
      </c>
      <c r="E380" s="29" t="s">
        <v>1226</v>
      </c>
      <c r="F380" s="29">
        <v>1.4674E-2</v>
      </c>
      <c r="G380" s="29">
        <v>253580</v>
      </c>
    </row>
    <row r="381" spans="1:7" x14ac:dyDescent="0.25">
      <c r="A381" s="29">
        <v>4284</v>
      </c>
      <c r="B381" s="29">
        <v>30804560</v>
      </c>
      <c r="C381" s="29">
        <v>2019</v>
      </c>
      <c r="D381" s="29" t="s">
        <v>115</v>
      </c>
      <c r="E381" s="29" t="s">
        <v>529</v>
      </c>
      <c r="F381" s="29">
        <v>1.4685E-2</v>
      </c>
      <c r="G381" s="29">
        <v>321047</v>
      </c>
    </row>
    <row r="382" spans="1:7" x14ac:dyDescent="0.25">
      <c r="A382" s="29">
        <v>3209</v>
      </c>
      <c r="B382" s="29">
        <v>31427789</v>
      </c>
      <c r="C382" s="29">
        <v>2019</v>
      </c>
      <c r="D382" s="29" t="s">
        <v>246</v>
      </c>
      <c r="E382" s="29" t="s">
        <v>1227</v>
      </c>
      <c r="F382" s="29">
        <v>1.4798E-2</v>
      </c>
      <c r="G382" s="29">
        <v>210896</v>
      </c>
    </row>
    <row r="383" spans="1:7" x14ac:dyDescent="0.25">
      <c r="A383" s="29">
        <v>3222</v>
      </c>
      <c r="B383" s="29">
        <v>31427789</v>
      </c>
      <c r="C383" s="29">
        <v>2019</v>
      </c>
      <c r="D383" s="29" t="s">
        <v>246</v>
      </c>
      <c r="E383" s="29" t="s">
        <v>463</v>
      </c>
      <c r="F383" s="29">
        <v>1.487E-2</v>
      </c>
      <c r="G383" s="29">
        <v>349848</v>
      </c>
    </row>
    <row r="384" spans="1:7" x14ac:dyDescent="0.25">
      <c r="A384" s="29">
        <v>2761</v>
      </c>
      <c r="B384" s="29">
        <v>28240269</v>
      </c>
      <c r="C384" s="29">
        <v>2017</v>
      </c>
      <c r="D384" s="29" t="s">
        <v>598</v>
      </c>
      <c r="E384" s="29" t="s">
        <v>1228</v>
      </c>
      <c r="F384" s="29">
        <v>1.4902E-2</v>
      </c>
      <c r="G384" s="29">
        <v>1000</v>
      </c>
    </row>
    <row r="385" spans="1:7" x14ac:dyDescent="0.25">
      <c r="A385" s="29">
        <v>1861</v>
      </c>
      <c r="B385" s="29">
        <v>17903296</v>
      </c>
      <c r="C385" s="29">
        <v>2007</v>
      </c>
      <c r="D385" s="29" t="s">
        <v>148</v>
      </c>
      <c r="E385" s="29" t="s">
        <v>1229</v>
      </c>
      <c r="F385" s="29">
        <v>1.491E-2</v>
      </c>
      <c r="G385" s="29">
        <v>476</v>
      </c>
    </row>
    <row r="386" spans="1:7" x14ac:dyDescent="0.25">
      <c r="A386" s="29">
        <v>2198</v>
      </c>
      <c r="B386" s="29">
        <v>28240269</v>
      </c>
      <c r="C386" s="29">
        <v>2017</v>
      </c>
      <c r="D386" s="29" t="s">
        <v>598</v>
      </c>
      <c r="E386" s="29" t="s">
        <v>1230</v>
      </c>
      <c r="F386" s="29">
        <v>1.5058999999999999E-2</v>
      </c>
      <c r="G386" s="29">
        <v>1000</v>
      </c>
    </row>
    <row r="387" spans="1:7" x14ac:dyDescent="0.25">
      <c r="A387" s="29">
        <v>3763</v>
      </c>
      <c r="B387" s="29">
        <v>31427789</v>
      </c>
      <c r="C387" s="29">
        <v>2019</v>
      </c>
      <c r="D387" s="29" t="s">
        <v>113</v>
      </c>
      <c r="E387" s="29" t="s">
        <v>351</v>
      </c>
      <c r="F387" s="29">
        <v>1.5095000000000001E-2</v>
      </c>
      <c r="G387" s="29">
        <v>126384</v>
      </c>
    </row>
    <row r="388" spans="1:7" x14ac:dyDescent="0.25">
      <c r="A388" s="29">
        <v>3299</v>
      </c>
      <c r="B388" s="29">
        <v>31427789</v>
      </c>
      <c r="C388" s="29">
        <v>2019</v>
      </c>
      <c r="D388" s="29" t="s">
        <v>113</v>
      </c>
      <c r="E388" s="29" t="s">
        <v>206</v>
      </c>
      <c r="F388" s="29">
        <v>1.515E-2</v>
      </c>
      <c r="G388" s="29">
        <v>371869</v>
      </c>
    </row>
    <row r="389" spans="1:7" x14ac:dyDescent="0.25">
      <c r="A389" s="29">
        <v>4714</v>
      </c>
      <c r="B389" s="29" t="s">
        <v>1231</v>
      </c>
      <c r="C389" s="29">
        <v>2019</v>
      </c>
      <c r="D389" s="29" t="s">
        <v>125</v>
      </c>
      <c r="E389" s="29" t="s">
        <v>1232</v>
      </c>
      <c r="F389" s="29">
        <v>1.5374000000000001E-2</v>
      </c>
      <c r="G389" s="29">
        <v>17706</v>
      </c>
    </row>
    <row r="390" spans="1:7" x14ac:dyDescent="0.25">
      <c r="A390" s="29">
        <v>4653</v>
      </c>
      <c r="B390" s="29" t="s">
        <v>1233</v>
      </c>
      <c r="C390" s="29">
        <v>2019</v>
      </c>
      <c r="D390" s="29" t="s">
        <v>125</v>
      </c>
      <c r="E390" s="29" t="s">
        <v>1234</v>
      </c>
      <c r="F390" s="29">
        <v>1.5455999999999999E-2</v>
      </c>
      <c r="G390" s="29">
        <v>17706</v>
      </c>
    </row>
    <row r="391" spans="1:7" x14ac:dyDescent="0.25">
      <c r="A391" s="29">
        <v>4320</v>
      </c>
      <c r="B391" s="29">
        <v>30643256</v>
      </c>
      <c r="C391" s="29">
        <v>2019</v>
      </c>
      <c r="D391" s="29" t="s">
        <v>246</v>
      </c>
      <c r="E391" s="29" t="s">
        <v>914</v>
      </c>
      <c r="F391" s="29">
        <v>1.5814999999999999E-2</v>
      </c>
      <c r="G391" s="29">
        <v>410603</v>
      </c>
    </row>
    <row r="392" spans="1:7" x14ac:dyDescent="0.25">
      <c r="A392" s="29">
        <v>896</v>
      </c>
      <c r="B392" s="29">
        <v>27005778</v>
      </c>
      <c r="C392" s="29">
        <v>2016</v>
      </c>
      <c r="D392" s="29" t="s">
        <v>128</v>
      </c>
      <c r="E392" s="29" t="s">
        <v>1235</v>
      </c>
      <c r="F392" s="29">
        <v>1.584E-2</v>
      </c>
      <c r="G392" s="29">
        <v>19273</v>
      </c>
    </row>
    <row r="393" spans="1:7" x14ac:dyDescent="0.25">
      <c r="A393" s="29">
        <v>3709</v>
      </c>
      <c r="B393" s="29">
        <v>31427789</v>
      </c>
      <c r="C393" s="29">
        <v>2019</v>
      </c>
      <c r="D393" s="29" t="s">
        <v>380</v>
      </c>
      <c r="E393" s="29" t="s">
        <v>381</v>
      </c>
      <c r="F393" s="29">
        <v>1.6031E-2</v>
      </c>
      <c r="G393" s="29">
        <v>244890</v>
      </c>
    </row>
    <row r="394" spans="1:7" x14ac:dyDescent="0.25">
      <c r="A394" s="29">
        <v>2895</v>
      </c>
      <c r="B394" s="29">
        <v>28240269</v>
      </c>
      <c r="C394" s="29">
        <v>2017</v>
      </c>
      <c r="D394" s="29" t="s">
        <v>598</v>
      </c>
      <c r="E394" s="29" t="s">
        <v>1236</v>
      </c>
      <c r="F394" s="29">
        <v>1.6135E-2</v>
      </c>
      <c r="G394" s="29">
        <v>1000</v>
      </c>
    </row>
    <row r="395" spans="1:7" x14ac:dyDescent="0.25">
      <c r="A395" s="29">
        <v>2933</v>
      </c>
      <c r="B395" s="29">
        <v>28240269</v>
      </c>
      <c r="C395" s="29">
        <v>2017</v>
      </c>
      <c r="D395" s="29" t="s">
        <v>598</v>
      </c>
      <c r="E395" s="29" t="s">
        <v>1237</v>
      </c>
      <c r="F395" s="29">
        <v>1.6212000000000001E-2</v>
      </c>
      <c r="G395" s="29">
        <v>1000</v>
      </c>
    </row>
    <row r="396" spans="1:7" x14ac:dyDescent="0.25">
      <c r="A396" s="29">
        <v>4001</v>
      </c>
      <c r="B396" s="29">
        <v>29500382</v>
      </c>
      <c r="C396" s="29">
        <v>2018</v>
      </c>
      <c r="D396" s="29" t="s">
        <v>113</v>
      </c>
      <c r="E396" s="29" t="s">
        <v>330</v>
      </c>
      <c r="F396" s="29">
        <v>1.6324999999999999E-2</v>
      </c>
      <c r="G396" s="29">
        <v>267190</v>
      </c>
    </row>
    <row r="397" spans="1:7" x14ac:dyDescent="0.25">
      <c r="A397" s="29">
        <v>4322</v>
      </c>
      <c r="B397" s="29">
        <v>30643256</v>
      </c>
      <c r="C397" s="29">
        <v>2019</v>
      </c>
      <c r="D397" s="29" t="s">
        <v>113</v>
      </c>
      <c r="E397" s="29" t="s">
        <v>1238</v>
      </c>
      <c r="F397" s="29">
        <v>1.6409E-2</v>
      </c>
      <c r="G397" s="29">
        <v>1067913</v>
      </c>
    </row>
    <row r="398" spans="1:7" x14ac:dyDescent="0.25">
      <c r="A398" s="29">
        <v>938</v>
      </c>
      <c r="B398" s="29">
        <v>27005778</v>
      </c>
      <c r="C398" s="29">
        <v>2016</v>
      </c>
      <c r="D398" s="29" t="s">
        <v>128</v>
      </c>
      <c r="E398" s="29" t="s">
        <v>1239</v>
      </c>
      <c r="F398" s="29">
        <v>1.6419E-2</v>
      </c>
      <c r="G398" s="29">
        <v>19273</v>
      </c>
    </row>
    <row r="399" spans="1:7" x14ac:dyDescent="0.25">
      <c r="A399" s="29">
        <v>4205</v>
      </c>
      <c r="B399" s="29">
        <v>31152163</v>
      </c>
      <c r="C399" s="29">
        <v>2019</v>
      </c>
      <c r="D399" s="29" t="s">
        <v>128</v>
      </c>
      <c r="E399" s="29" t="s">
        <v>602</v>
      </c>
      <c r="F399" s="29">
        <v>1.6479000000000001E-2</v>
      </c>
      <c r="G399" s="29">
        <v>765348</v>
      </c>
    </row>
    <row r="400" spans="1:7" x14ac:dyDescent="0.25">
      <c r="A400" s="29">
        <v>3597</v>
      </c>
      <c r="B400" s="29">
        <v>31427789</v>
      </c>
      <c r="C400" s="29">
        <v>2019</v>
      </c>
      <c r="D400" s="29" t="s">
        <v>118</v>
      </c>
      <c r="E400" s="29" t="s">
        <v>399</v>
      </c>
      <c r="F400" s="29">
        <v>1.6497999999999999E-2</v>
      </c>
      <c r="G400" s="29">
        <v>289307</v>
      </c>
    </row>
    <row r="401" spans="1:7" x14ac:dyDescent="0.25">
      <c r="A401" s="29">
        <v>3320</v>
      </c>
      <c r="B401" s="29">
        <v>31427789</v>
      </c>
      <c r="C401" s="29">
        <v>2019</v>
      </c>
      <c r="D401" s="29" t="s">
        <v>115</v>
      </c>
      <c r="E401" s="29" t="s">
        <v>408</v>
      </c>
      <c r="F401" s="29">
        <v>1.6587999999999999E-2</v>
      </c>
      <c r="G401" s="29">
        <v>382525</v>
      </c>
    </row>
    <row r="402" spans="1:7" x14ac:dyDescent="0.25">
      <c r="A402" s="29">
        <v>2597</v>
      </c>
      <c r="B402" s="29">
        <v>28240269</v>
      </c>
      <c r="C402" s="29">
        <v>2017</v>
      </c>
      <c r="D402" s="29" t="s">
        <v>598</v>
      </c>
      <c r="E402" s="29" t="s">
        <v>1240</v>
      </c>
      <c r="F402" s="29">
        <v>1.6604000000000001E-2</v>
      </c>
      <c r="G402" s="29">
        <v>1000</v>
      </c>
    </row>
    <row r="403" spans="1:7" x14ac:dyDescent="0.25">
      <c r="A403" s="29">
        <v>2066</v>
      </c>
      <c r="B403" s="29">
        <v>28240269</v>
      </c>
      <c r="C403" s="29">
        <v>2017</v>
      </c>
      <c r="D403" s="29" t="s">
        <v>598</v>
      </c>
      <c r="E403" s="29" t="s">
        <v>1241</v>
      </c>
      <c r="F403" s="29">
        <v>1.6701000000000001E-2</v>
      </c>
      <c r="G403" s="29">
        <v>1000</v>
      </c>
    </row>
    <row r="404" spans="1:7" x14ac:dyDescent="0.25">
      <c r="A404" s="29">
        <v>4170</v>
      </c>
      <c r="B404" s="29">
        <v>29970889</v>
      </c>
      <c r="C404" s="29">
        <v>2018</v>
      </c>
      <c r="D404" s="29" t="s">
        <v>113</v>
      </c>
      <c r="E404" s="29" t="s">
        <v>232</v>
      </c>
      <c r="F404" s="29">
        <v>1.6719999999999999E-2</v>
      </c>
      <c r="G404" s="29">
        <v>487647</v>
      </c>
    </row>
    <row r="405" spans="1:7" x14ac:dyDescent="0.25">
      <c r="A405" s="29">
        <v>937</v>
      </c>
      <c r="B405" s="29">
        <v>27005778</v>
      </c>
      <c r="C405" s="29">
        <v>2016</v>
      </c>
      <c r="D405" s="29" t="s">
        <v>128</v>
      </c>
      <c r="E405" s="29" t="s">
        <v>1242</v>
      </c>
      <c r="F405" s="29">
        <v>1.6756E-2</v>
      </c>
      <c r="G405" s="29">
        <v>19273</v>
      </c>
    </row>
    <row r="406" spans="1:7" x14ac:dyDescent="0.25">
      <c r="A406" s="29">
        <v>2086</v>
      </c>
      <c r="B406" s="29">
        <v>28240269</v>
      </c>
      <c r="C406" s="29">
        <v>2017</v>
      </c>
      <c r="D406" s="29" t="s">
        <v>598</v>
      </c>
      <c r="E406" s="29" t="s">
        <v>1243</v>
      </c>
      <c r="F406" s="29">
        <v>1.6766E-2</v>
      </c>
      <c r="G406" s="29">
        <v>1000</v>
      </c>
    </row>
    <row r="407" spans="1:7" x14ac:dyDescent="0.25">
      <c r="A407" s="29">
        <v>4050</v>
      </c>
      <c r="B407" s="29">
        <v>28358823</v>
      </c>
      <c r="C407" s="29">
        <v>2017</v>
      </c>
      <c r="D407" s="29" t="s">
        <v>117</v>
      </c>
      <c r="E407" s="29" t="s">
        <v>678</v>
      </c>
      <c r="F407" s="29">
        <v>1.6848999999999999E-2</v>
      </c>
      <c r="G407" s="29">
        <v>99342</v>
      </c>
    </row>
    <row r="408" spans="1:7" x14ac:dyDescent="0.25">
      <c r="A408" s="29">
        <v>881</v>
      </c>
      <c r="B408" s="29">
        <v>27005778</v>
      </c>
      <c r="C408" s="29">
        <v>2016</v>
      </c>
      <c r="D408" s="29" t="s">
        <v>128</v>
      </c>
      <c r="E408" s="29" t="s">
        <v>1244</v>
      </c>
      <c r="F408" s="29">
        <v>1.6861000000000001E-2</v>
      </c>
      <c r="G408" s="29">
        <v>19273</v>
      </c>
    </row>
    <row r="409" spans="1:7" x14ac:dyDescent="0.25">
      <c r="A409" s="29">
        <v>1351</v>
      </c>
      <c r="B409" s="29">
        <v>17903299</v>
      </c>
      <c r="C409" s="29">
        <v>2007</v>
      </c>
      <c r="D409" s="29" t="s">
        <v>128</v>
      </c>
      <c r="E409" s="29" t="s">
        <v>1245</v>
      </c>
      <c r="F409" s="29">
        <v>1.6997000000000002E-2</v>
      </c>
      <c r="G409" s="29">
        <v>997</v>
      </c>
    </row>
    <row r="410" spans="1:7" x14ac:dyDescent="0.25">
      <c r="A410" s="29">
        <v>3503</v>
      </c>
      <c r="B410" s="29">
        <v>31427789</v>
      </c>
      <c r="C410" s="29">
        <v>2019</v>
      </c>
      <c r="D410" s="29" t="s">
        <v>122</v>
      </c>
      <c r="E410" s="29" t="s">
        <v>404</v>
      </c>
      <c r="F410" s="29">
        <v>1.7013E-2</v>
      </c>
      <c r="G410" s="29">
        <v>176380</v>
      </c>
    </row>
    <row r="411" spans="1:7" x14ac:dyDescent="0.25">
      <c r="A411" s="29">
        <v>961</v>
      </c>
      <c r="B411" s="29">
        <v>27005778</v>
      </c>
      <c r="C411" s="29">
        <v>2016</v>
      </c>
      <c r="D411" s="29" t="s">
        <v>128</v>
      </c>
      <c r="E411" s="29" t="s">
        <v>1246</v>
      </c>
      <c r="F411" s="29">
        <v>1.7236999999999999E-2</v>
      </c>
      <c r="G411" s="29">
        <v>19273</v>
      </c>
    </row>
    <row r="412" spans="1:7" x14ac:dyDescent="0.25">
      <c r="A412" s="29">
        <v>296</v>
      </c>
      <c r="B412" s="29">
        <v>25772697</v>
      </c>
      <c r="C412" s="29">
        <v>2015</v>
      </c>
      <c r="D412" s="29" t="s">
        <v>129</v>
      </c>
      <c r="E412" s="29" t="s">
        <v>1247</v>
      </c>
      <c r="F412" s="29">
        <v>1.7250999999999999E-2</v>
      </c>
      <c r="G412" s="29">
        <v>669</v>
      </c>
    </row>
    <row r="413" spans="1:7" x14ac:dyDescent="0.25">
      <c r="A413" s="29">
        <v>3334</v>
      </c>
      <c r="B413" s="29">
        <v>31427789</v>
      </c>
      <c r="C413" s="29">
        <v>2019</v>
      </c>
      <c r="D413" s="29" t="s">
        <v>246</v>
      </c>
      <c r="E413" s="29" t="s">
        <v>1248</v>
      </c>
      <c r="F413" s="29">
        <v>1.7349E-2</v>
      </c>
      <c r="G413" s="29">
        <v>153613</v>
      </c>
    </row>
    <row r="414" spans="1:7" x14ac:dyDescent="0.25">
      <c r="A414" s="29">
        <v>4234</v>
      </c>
      <c r="B414" s="29">
        <v>31015401</v>
      </c>
      <c r="C414" s="29">
        <v>2019</v>
      </c>
      <c r="D414" s="29" t="s">
        <v>236</v>
      </c>
      <c r="E414" s="29" t="s">
        <v>1249</v>
      </c>
      <c r="F414" s="29">
        <v>1.737E-2</v>
      </c>
      <c r="G414" s="29">
        <v>304162</v>
      </c>
    </row>
    <row r="415" spans="1:7" x14ac:dyDescent="0.25">
      <c r="A415" s="29">
        <v>4221</v>
      </c>
      <c r="B415" s="29">
        <v>31015401</v>
      </c>
      <c r="C415" s="29">
        <v>2019</v>
      </c>
      <c r="D415" s="29" t="s">
        <v>236</v>
      </c>
      <c r="E415" s="29" t="s">
        <v>496</v>
      </c>
      <c r="F415" s="29">
        <v>1.7420999999999999E-2</v>
      </c>
      <c r="G415" s="29">
        <v>229086</v>
      </c>
    </row>
    <row r="416" spans="1:7" x14ac:dyDescent="0.25">
      <c r="A416" s="29">
        <v>918</v>
      </c>
      <c r="B416" s="29">
        <v>27005778</v>
      </c>
      <c r="C416" s="29">
        <v>2016</v>
      </c>
      <c r="D416" s="29" t="s">
        <v>128</v>
      </c>
      <c r="E416" s="29" t="s">
        <v>1250</v>
      </c>
      <c r="F416" s="29">
        <v>1.7575E-2</v>
      </c>
      <c r="G416" s="29">
        <v>19273</v>
      </c>
    </row>
    <row r="417" spans="1:7" x14ac:dyDescent="0.25">
      <c r="A417" s="29">
        <v>2890</v>
      </c>
      <c r="B417" s="29">
        <v>28240269</v>
      </c>
      <c r="C417" s="29">
        <v>2017</v>
      </c>
      <c r="D417" s="29" t="s">
        <v>598</v>
      </c>
      <c r="E417" s="29" t="s">
        <v>1251</v>
      </c>
      <c r="F417" s="29">
        <v>1.7583000000000001E-2</v>
      </c>
      <c r="G417" s="29">
        <v>1000</v>
      </c>
    </row>
    <row r="418" spans="1:7" x14ac:dyDescent="0.25">
      <c r="A418" s="29">
        <v>2218</v>
      </c>
      <c r="B418" s="29">
        <v>28240269</v>
      </c>
      <c r="C418" s="29">
        <v>2017</v>
      </c>
      <c r="D418" s="29" t="s">
        <v>598</v>
      </c>
      <c r="E418" s="29" t="s">
        <v>1252</v>
      </c>
      <c r="F418" s="29">
        <v>1.7607000000000001E-2</v>
      </c>
      <c r="G418" s="29">
        <v>1000</v>
      </c>
    </row>
    <row r="419" spans="1:7" x14ac:dyDescent="0.25">
      <c r="A419" s="29">
        <v>919</v>
      </c>
      <c r="B419" s="29">
        <v>27005778</v>
      </c>
      <c r="C419" s="29">
        <v>2016</v>
      </c>
      <c r="D419" s="29" t="s">
        <v>128</v>
      </c>
      <c r="E419" s="29" t="s">
        <v>1253</v>
      </c>
      <c r="F419" s="29">
        <v>1.7691999999999999E-2</v>
      </c>
      <c r="G419" s="29">
        <v>19273</v>
      </c>
    </row>
    <row r="420" spans="1:7" x14ac:dyDescent="0.25">
      <c r="A420" s="29">
        <v>1185</v>
      </c>
      <c r="B420" s="29">
        <v>19060906</v>
      </c>
      <c r="C420" s="29">
        <v>2009</v>
      </c>
      <c r="D420" s="29" t="s">
        <v>128</v>
      </c>
      <c r="E420" s="29" t="s">
        <v>795</v>
      </c>
      <c r="F420" s="29">
        <v>1.7812999999999999E-2</v>
      </c>
      <c r="G420" s="29">
        <v>19840</v>
      </c>
    </row>
    <row r="421" spans="1:7" x14ac:dyDescent="0.25">
      <c r="A421" s="29">
        <v>3343</v>
      </c>
      <c r="B421" s="29">
        <v>31427789</v>
      </c>
      <c r="C421" s="29">
        <v>2019</v>
      </c>
      <c r="D421" s="29" t="s">
        <v>278</v>
      </c>
      <c r="E421" s="29" t="s">
        <v>279</v>
      </c>
      <c r="F421" s="29">
        <v>1.787E-2</v>
      </c>
      <c r="G421" s="29">
        <v>141051</v>
      </c>
    </row>
    <row r="422" spans="1:7" x14ac:dyDescent="0.25">
      <c r="A422" s="29">
        <v>4378</v>
      </c>
      <c r="B422" s="29">
        <v>30940143</v>
      </c>
      <c r="C422" s="29">
        <v>2019</v>
      </c>
      <c r="D422" s="29" t="s">
        <v>118</v>
      </c>
      <c r="E422" s="29" t="s">
        <v>435</v>
      </c>
      <c r="F422" s="29">
        <v>1.7888999999999999E-2</v>
      </c>
      <c r="G422" s="29">
        <v>458554</v>
      </c>
    </row>
    <row r="423" spans="1:7" x14ac:dyDescent="0.25">
      <c r="A423" s="29">
        <v>4672</v>
      </c>
      <c r="B423" s="29" t="s">
        <v>1254</v>
      </c>
      <c r="C423" s="29">
        <v>2019</v>
      </c>
      <c r="D423" s="29" t="s">
        <v>125</v>
      </c>
      <c r="E423" s="29" t="s">
        <v>1255</v>
      </c>
      <c r="F423" s="29">
        <v>1.8079999999999999E-2</v>
      </c>
      <c r="G423" s="29">
        <v>17706</v>
      </c>
    </row>
    <row r="424" spans="1:7" x14ac:dyDescent="0.25">
      <c r="A424" s="29">
        <v>3390</v>
      </c>
      <c r="B424" s="29">
        <v>31427789</v>
      </c>
      <c r="C424" s="29">
        <v>2019</v>
      </c>
      <c r="D424" s="29" t="s">
        <v>246</v>
      </c>
      <c r="E424" s="29" t="s">
        <v>1256</v>
      </c>
      <c r="F424" s="29">
        <v>1.831E-2</v>
      </c>
      <c r="G424" s="29">
        <v>128506</v>
      </c>
    </row>
    <row r="425" spans="1:7" x14ac:dyDescent="0.25">
      <c r="A425" s="29">
        <v>1143</v>
      </c>
      <c r="B425" s="29">
        <v>28490609</v>
      </c>
      <c r="C425" s="29">
        <v>2017</v>
      </c>
      <c r="D425" s="29" t="s">
        <v>128</v>
      </c>
      <c r="E425" s="29" t="s">
        <v>1257</v>
      </c>
      <c r="F425" s="29">
        <v>1.8345E-2</v>
      </c>
      <c r="G425" s="29">
        <v>5567</v>
      </c>
    </row>
    <row r="426" spans="1:7" x14ac:dyDescent="0.25">
      <c r="A426" s="29">
        <v>3528</v>
      </c>
      <c r="B426" s="29">
        <v>31427789</v>
      </c>
      <c r="C426" s="29">
        <v>2019</v>
      </c>
      <c r="D426" s="29" t="s">
        <v>120</v>
      </c>
      <c r="E426" s="29" t="s">
        <v>386</v>
      </c>
      <c r="F426" s="29">
        <v>1.8384999999999999E-2</v>
      </c>
      <c r="G426" s="29">
        <v>384986</v>
      </c>
    </row>
    <row r="427" spans="1:7" x14ac:dyDescent="0.25">
      <c r="A427" s="29">
        <v>3687</v>
      </c>
      <c r="B427" s="29">
        <v>31427789</v>
      </c>
      <c r="C427" s="29">
        <v>2019</v>
      </c>
      <c r="D427" s="29" t="s">
        <v>128</v>
      </c>
      <c r="E427" s="29" t="s">
        <v>1258</v>
      </c>
      <c r="F427" s="29">
        <v>1.8412000000000001E-2</v>
      </c>
      <c r="G427" s="29">
        <v>244890</v>
      </c>
    </row>
    <row r="428" spans="1:7" x14ac:dyDescent="0.25">
      <c r="A428" s="29">
        <v>2051</v>
      </c>
      <c r="B428" s="29">
        <v>26962152</v>
      </c>
      <c r="C428" s="29">
        <v>2016</v>
      </c>
      <c r="D428" s="29" t="s">
        <v>119</v>
      </c>
      <c r="E428" s="29" t="s">
        <v>1259</v>
      </c>
      <c r="F428" s="29">
        <v>1.9043999999999998E-2</v>
      </c>
      <c r="G428" s="29">
        <v>975</v>
      </c>
    </row>
    <row r="429" spans="1:7" x14ac:dyDescent="0.25">
      <c r="A429" s="29">
        <v>3608</v>
      </c>
      <c r="B429" s="29">
        <v>31427789</v>
      </c>
      <c r="C429" s="29">
        <v>2019</v>
      </c>
      <c r="D429" s="29" t="s">
        <v>128</v>
      </c>
      <c r="E429" s="29" t="s">
        <v>1260</v>
      </c>
      <c r="F429" s="29">
        <v>1.9130999999999999E-2</v>
      </c>
      <c r="G429" s="29">
        <v>289307</v>
      </c>
    </row>
    <row r="430" spans="1:7" x14ac:dyDescent="0.25">
      <c r="A430" s="29">
        <v>3677</v>
      </c>
      <c r="B430" s="29">
        <v>31427789</v>
      </c>
      <c r="C430" s="29">
        <v>2019</v>
      </c>
      <c r="D430" s="29" t="s">
        <v>148</v>
      </c>
      <c r="E430" s="29" t="s">
        <v>965</v>
      </c>
      <c r="F430" s="29">
        <v>1.9299E-2</v>
      </c>
      <c r="G430" s="29">
        <v>300791</v>
      </c>
    </row>
    <row r="431" spans="1:7" x14ac:dyDescent="0.25">
      <c r="A431" s="29">
        <v>4556</v>
      </c>
      <c r="B431" s="29">
        <v>31676860</v>
      </c>
      <c r="C431" s="29">
        <v>2019</v>
      </c>
      <c r="D431" s="29" t="s">
        <v>125</v>
      </c>
      <c r="E431" s="29" t="s">
        <v>1210</v>
      </c>
      <c r="F431" s="29">
        <v>1.9321000000000001E-2</v>
      </c>
      <c r="G431" s="29">
        <v>21821</v>
      </c>
    </row>
    <row r="432" spans="1:7" x14ac:dyDescent="0.25">
      <c r="A432" s="29">
        <v>3626</v>
      </c>
      <c r="B432" s="29">
        <v>31427789</v>
      </c>
      <c r="C432" s="29">
        <v>2019</v>
      </c>
      <c r="D432" s="29" t="s">
        <v>246</v>
      </c>
      <c r="E432" s="29" t="s">
        <v>503</v>
      </c>
      <c r="F432" s="29">
        <v>1.9547999999999999E-2</v>
      </c>
      <c r="G432" s="29">
        <v>280443</v>
      </c>
    </row>
    <row r="433" spans="1:7" x14ac:dyDescent="0.25">
      <c r="A433" s="29">
        <v>2070</v>
      </c>
      <c r="B433" s="29">
        <v>28240269</v>
      </c>
      <c r="C433" s="29">
        <v>2017</v>
      </c>
      <c r="D433" s="29" t="s">
        <v>598</v>
      </c>
      <c r="E433" s="29" t="s">
        <v>1261</v>
      </c>
      <c r="F433" s="29">
        <v>1.9694E-2</v>
      </c>
      <c r="G433" s="29">
        <v>1000</v>
      </c>
    </row>
    <row r="434" spans="1:7" x14ac:dyDescent="0.25">
      <c r="A434" s="29">
        <v>2025</v>
      </c>
      <c r="B434" s="29">
        <v>22952603</v>
      </c>
      <c r="C434" s="29">
        <v>2012</v>
      </c>
      <c r="D434" s="29" t="s">
        <v>113</v>
      </c>
      <c r="E434" s="29" t="s">
        <v>1262</v>
      </c>
      <c r="F434" s="29">
        <v>1.9716000000000001E-2</v>
      </c>
      <c r="G434" s="29">
        <v>381</v>
      </c>
    </row>
    <row r="435" spans="1:7" x14ac:dyDescent="0.25">
      <c r="A435" s="29">
        <v>3253</v>
      </c>
      <c r="B435" s="29">
        <v>31427789</v>
      </c>
      <c r="C435" s="29">
        <v>2019</v>
      </c>
      <c r="D435" s="29" t="s">
        <v>120</v>
      </c>
      <c r="E435" s="29" t="s">
        <v>792</v>
      </c>
      <c r="F435" s="29">
        <v>2.0029000000000002E-2</v>
      </c>
      <c r="G435" s="29">
        <v>368775</v>
      </c>
    </row>
    <row r="436" spans="1:7" x14ac:dyDescent="0.25">
      <c r="A436" s="29">
        <v>2058</v>
      </c>
      <c r="B436" s="29">
        <v>26743605</v>
      </c>
      <c r="C436" s="29">
        <v>2015</v>
      </c>
      <c r="D436" s="29" t="s">
        <v>122</v>
      </c>
      <c r="E436" s="29" t="s">
        <v>928</v>
      </c>
      <c r="F436" s="29">
        <v>2.0066000000000001E-2</v>
      </c>
      <c r="G436" s="29">
        <v>2821</v>
      </c>
    </row>
    <row r="437" spans="1:7" x14ac:dyDescent="0.25">
      <c r="A437" s="29">
        <v>3472</v>
      </c>
      <c r="B437" s="29">
        <v>31427789</v>
      </c>
      <c r="C437" s="29">
        <v>2019</v>
      </c>
      <c r="D437" s="29" t="s">
        <v>130</v>
      </c>
      <c r="E437" s="29" t="s">
        <v>1263</v>
      </c>
      <c r="F437" s="29">
        <v>2.0235E-2</v>
      </c>
      <c r="G437" s="29">
        <v>61875</v>
      </c>
    </row>
    <row r="438" spans="1:7" x14ac:dyDescent="0.25">
      <c r="A438" s="29">
        <v>895</v>
      </c>
      <c r="B438" s="29">
        <v>27005778</v>
      </c>
      <c r="C438" s="29">
        <v>2016</v>
      </c>
      <c r="D438" s="29" t="s">
        <v>128</v>
      </c>
      <c r="E438" s="29" t="s">
        <v>1264</v>
      </c>
      <c r="F438" s="29">
        <v>2.0261999999999999E-2</v>
      </c>
      <c r="G438" s="29">
        <v>19273</v>
      </c>
    </row>
    <row r="439" spans="1:7" x14ac:dyDescent="0.25">
      <c r="A439" s="29">
        <v>4326</v>
      </c>
      <c r="B439" s="29">
        <v>30643256</v>
      </c>
      <c r="C439" s="29">
        <v>2019</v>
      </c>
      <c r="D439" s="29" t="s">
        <v>113</v>
      </c>
      <c r="E439" s="29" t="s">
        <v>1265</v>
      </c>
      <c r="F439" s="29">
        <v>2.0261999999999999E-2</v>
      </c>
      <c r="G439" s="29">
        <v>1067913</v>
      </c>
    </row>
    <row r="440" spans="1:7" x14ac:dyDescent="0.25">
      <c r="A440" s="29">
        <v>551</v>
      </c>
      <c r="B440" s="29">
        <v>24816252</v>
      </c>
      <c r="C440" s="29">
        <v>2014</v>
      </c>
      <c r="D440" s="29" t="s">
        <v>128</v>
      </c>
      <c r="E440" s="29" t="s">
        <v>1266</v>
      </c>
      <c r="F440" s="29">
        <v>2.0312E-2</v>
      </c>
      <c r="G440" s="29">
        <v>7695</v>
      </c>
    </row>
    <row r="441" spans="1:7" x14ac:dyDescent="0.25">
      <c r="A441" s="29">
        <v>2618</v>
      </c>
      <c r="B441" s="29">
        <v>28240269</v>
      </c>
      <c r="C441" s="29">
        <v>2017</v>
      </c>
      <c r="D441" s="29" t="s">
        <v>598</v>
      </c>
      <c r="E441" s="29" t="s">
        <v>1267</v>
      </c>
      <c r="F441" s="29">
        <v>2.0587999999999999E-2</v>
      </c>
      <c r="G441" s="29">
        <v>1000</v>
      </c>
    </row>
    <row r="442" spans="1:7" x14ac:dyDescent="0.25">
      <c r="A442" s="29">
        <v>3161</v>
      </c>
      <c r="B442" s="29">
        <v>28240269</v>
      </c>
      <c r="C442" s="29">
        <v>2017</v>
      </c>
      <c r="D442" s="29" t="s">
        <v>598</v>
      </c>
      <c r="E442" s="29" t="s">
        <v>1268</v>
      </c>
      <c r="F442" s="29">
        <v>2.0643999999999999E-2</v>
      </c>
      <c r="G442" s="29">
        <v>1000</v>
      </c>
    </row>
    <row r="443" spans="1:7" x14ac:dyDescent="0.25">
      <c r="A443" s="29">
        <v>3287</v>
      </c>
      <c r="B443" s="29">
        <v>31427789</v>
      </c>
      <c r="C443" s="29">
        <v>2019</v>
      </c>
      <c r="D443" s="29" t="s">
        <v>113</v>
      </c>
      <c r="E443" s="29" t="s">
        <v>437</v>
      </c>
      <c r="F443" s="29">
        <v>2.0906999999999999E-2</v>
      </c>
      <c r="G443" s="29">
        <v>375272</v>
      </c>
    </row>
    <row r="444" spans="1:7" x14ac:dyDescent="0.25">
      <c r="A444" s="29">
        <v>4528</v>
      </c>
      <c r="B444" s="29">
        <v>31676860</v>
      </c>
      <c r="C444" s="29">
        <v>2019</v>
      </c>
      <c r="D444" s="29" t="s">
        <v>125</v>
      </c>
      <c r="E444" s="29" t="s">
        <v>688</v>
      </c>
      <c r="F444" s="29">
        <v>2.0937999999999998E-2</v>
      </c>
      <c r="G444" s="29">
        <v>19629</v>
      </c>
    </row>
    <row r="445" spans="1:7" x14ac:dyDescent="0.25">
      <c r="A445" s="29">
        <v>2506</v>
      </c>
      <c r="B445" s="29">
        <v>28240269</v>
      </c>
      <c r="C445" s="29">
        <v>2017</v>
      </c>
      <c r="D445" s="29" t="s">
        <v>598</v>
      </c>
      <c r="E445" s="29" t="s">
        <v>1269</v>
      </c>
      <c r="F445" s="29">
        <v>2.1092E-2</v>
      </c>
      <c r="G445" s="29">
        <v>1000</v>
      </c>
    </row>
    <row r="446" spans="1:7" x14ac:dyDescent="0.25">
      <c r="A446" s="29">
        <v>2664</v>
      </c>
      <c r="B446" s="29">
        <v>28240269</v>
      </c>
      <c r="C446" s="29">
        <v>2017</v>
      </c>
      <c r="D446" s="29" t="s">
        <v>598</v>
      </c>
      <c r="E446" s="29" t="s">
        <v>1270</v>
      </c>
      <c r="F446" s="29">
        <v>2.1173000000000001E-2</v>
      </c>
      <c r="G446" s="29">
        <v>1000</v>
      </c>
    </row>
    <row r="447" spans="1:7" x14ac:dyDescent="0.25">
      <c r="A447" s="29">
        <v>3904</v>
      </c>
      <c r="B447" s="29">
        <v>27863252</v>
      </c>
      <c r="C447" s="29">
        <v>2016</v>
      </c>
      <c r="D447" s="29" t="s">
        <v>129</v>
      </c>
      <c r="E447" s="29" t="s">
        <v>248</v>
      </c>
      <c r="F447" s="29">
        <v>2.1221E-2</v>
      </c>
      <c r="G447" s="29">
        <v>172435</v>
      </c>
    </row>
    <row r="448" spans="1:7" x14ac:dyDescent="0.25">
      <c r="A448" s="29">
        <v>3235</v>
      </c>
      <c r="B448" s="29">
        <v>31427789</v>
      </c>
      <c r="C448" s="29">
        <v>2019</v>
      </c>
      <c r="D448" s="29" t="s">
        <v>113</v>
      </c>
      <c r="E448" s="29" t="s">
        <v>1271</v>
      </c>
      <c r="F448" s="29">
        <v>2.1392000000000001E-2</v>
      </c>
      <c r="G448" s="29">
        <v>386150</v>
      </c>
    </row>
    <row r="449" spans="1:7" x14ac:dyDescent="0.25">
      <c r="A449" s="29">
        <v>4019</v>
      </c>
      <c r="B449" s="29">
        <v>29895819</v>
      </c>
      <c r="C449" s="29">
        <v>2018</v>
      </c>
      <c r="D449" s="29" t="s">
        <v>122</v>
      </c>
      <c r="E449" s="29" t="s">
        <v>1272</v>
      </c>
      <c r="F449" s="29">
        <v>2.1543E-2</v>
      </c>
      <c r="G449" s="29">
        <v>11253</v>
      </c>
    </row>
    <row r="450" spans="1:7" x14ac:dyDescent="0.25">
      <c r="A450" s="29">
        <v>3474</v>
      </c>
      <c r="B450" s="29">
        <v>31427789</v>
      </c>
      <c r="C450" s="29">
        <v>2019</v>
      </c>
      <c r="D450" s="29" t="s">
        <v>246</v>
      </c>
      <c r="E450" s="29" t="s">
        <v>810</v>
      </c>
      <c r="F450" s="29">
        <v>2.1662000000000001E-2</v>
      </c>
      <c r="G450" s="29">
        <v>386168</v>
      </c>
    </row>
    <row r="451" spans="1:7" x14ac:dyDescent="0.25">
      <c r="A451" s="29">
        <v>2366</v>
      </c>
      <c r="B451" s="29">
        <v>28240269</v>
      </c>
      <c r="C451" s="29">
        <v>2017</v>
      </c>
      <c r="D451" s="29" t="s">
        <v>598</v>
      </c>
      <c r="E451" s="29" t="s">
        <v>1273</v>
      </c>
      <c r="F451" s="29">
        <v>2.214E-2</v>
      </c>
      <c r="G451" s="29">
        <v>1000</v>
      </c>
    </row>
    <row r="452" spans="1:7" x14ac:dyDescent="0.25">
      <c r="A452" s="29">
        <v>1840</v>
      </c>
      <c r="B452" s="29">
        <v>17903296</v>
      </c>
      <c r="C452" s="29">
        <v>2007</v>
      </c>
      <c r="D452" s="29" t="s">
        <v>148</v>
      </c>
      <c r="E452" s="29" t="s">
        <v>1274</v>
      </c>
      <c r="F452" s="29">
        <v>2.2171E-2</v>
      </c>
      <c r="G452" s="29">
        <v>477</v>
      </c>
    </row>
    <row r="453" spans="1:7" x14ac:dyDescent="0.25">
      <c r="A453" s="29">
        <v>2806</v>
      </c>
      <c r="B453" s="29">
        <v>28240269</v>
      </c>
      <c r="C453" s="29">
        <v>2017</v>
      </c>
      <c r="D453" s="29" t="s">
        <v>598</v>
      </c>
      <c r="E453" s="29" t="s">
        <v>1275</v>
      </c>
      <c r="F453" s="29">
        <v>2.2216E-2</v>
      </c>
      <c r="G453" s="29">
        <v>1000</v>
      </c>
    </row>
    <row r="454" spans="1:7" x14ac:dyDescent="0.25">
      <c r="A454" s="29">
        <v>883</v>
      </c>
      <c r="B454" s="29">
        <v>27005778</v>
      </c>
      <c r="C454" s="29">
        <v>2016</v>
      </c>
      <c r="D454" s="29" t="s">
        <v>128</v>
      </c>
      <c r="E454" s="29" t="s">
        <v>1276</v>
      </c>
      <c r="F454" s="29">
        <v>2.2499999999999999E-2</v>
      </c>
      <c r="G454" s="29">
        <v>21559</v>
      </c>
    </row>
    <row r="455" spans="1:7" x14ac:dyDescent="0.25">
      <c r="A455" s="29">
        <v>4034</v>
      </c>
      <c r="B455" s="29">
        <v>30482948</v>
      </c>
      <c r="C455" s="29">
        <v>2018</v>
      </c>
      <c r="D455" s="29" t="s">
        <v>113</v>
      </c>
      <c r="E455" s="29" t="s">
        <v>1277</v>
      </c>
      <c r="F455" s="29">
        <v>2.2787000000000002E-2</v>
      </c>
      <c r="G455" s="29">
        <v>6280</v>
      </c>
    </row>
    <row r="456" spans="1:7" x14ac:dyDescent="0.25">
      <c r="A456" s="29">
        <v>917</v>
      </c>
      <c r="B456" s="29">
        <v>27005778</v>
      </c>
      <c r="C456" s="29">
        <v>2016</v>
      </c>
      <c r="D456" s="29" t="s">
        <v>128</v>
      </c>
      <c r="E456" s="29" t="s">
        <v>1278</v>
      </c>
      <c r="F456" s="29">
        <v>2.3289000000000001E-2</v>
      </c>
      <c r="G456" s="29">
        <v>19273</v>
      </c>
    </row>
    <row r="457" spans="1:7" x14ac:dyDescent="0.25">
      <c r="A457" s="29">
        <v>4670</v>
      </c>
      <c r="B457" s="29" t="s">
        <v>1279</v>
      </c>
      <c r="C457" s="29">
        <v>2019</v>
      </c>
      <c r="D457" s="29" t="s">
        <v>125</v>
      </c>
      <c r="E457" s="29" t="s">
        <v>1280</v>
      </c>
      <c r="F457" s="29">
        <v>2.342E-2</v>
      </c>
      <c r="G457" s="29">
        <v>17706</v>
      </c>
    </row>
    <row r="458" spans="1:7" x14ac:dyDescent="0.25">
      <c r="A458" s="29">
        <v>971</v>
      </c>
      <c r="B458" s="29">
        <v>27005778</v>
      </c>
      <c r="C458" s="29">
        <v>2016</v>
      </c>
      <c r="D458" s="29" t="s">
        <v>128</v>
      </c>
      <c r="E458" s="29" t="s">
        <v>1281</v>
      </c>
      <c r="F458" s="29">
        <v>2.3820999999999998E-2</v>
      </c>
      <c r="G458" s="29">
        <v>21542</v>
      </c>
    </row>
    <row r="459" spans="1:7" x14ac:dyDescent="0.25">
      <c r="A459" s="29">
        <v>4055</v>
      </c>
      <c r="B459" s="29">
        <v>27920155</v>
      </c>
      <c r="C459" s="29">
        <v>2017</v>
      </c>
      <c r="D459" s="29" t="s">
        <v>128</v>
      </c>
      <c r="E459" s="29" t="s">
        <v>772</v>
      </c>
      <c r="F459" s="29">
        <v>2.4041E-2</v>
      </c>
      <c r="G459" s="29">
        <v>94677</v>
      </c>
    </row>
    <row r="460" spans="1:7" x14ac:dyDescent="0.25">
      <c r="A460" s="29">
        <v>3397</v>
      </c>
      <c r="B460" s="29">
        <v>31427789</v>
      </c>
      <c r="C460" s="29">
        <v>2019</v>
      </c>
      <c r="D460" s="29" t="s">
        <v>115</v>
      </c>
      <c r="E460" s="29" t="s">
        <v>1282</v>
      </c>
      <c r="F460" s="29">
        <v>2.4104E-2</v>
      </c>
      <c r="G460" s="29">
        <v>126962</v>
      </c>
    </row>
    <row r="461" spans="1:7" x14ac:dyDescent="0.25">
      <c r="A461" s="29">
        <v>4679</v>
      </c>
      <c r="B461" s="29" t="s">
        <v>1283</v>
      </c>
      <c r="C461" s="29">
        <v>2019</v>
      </c>
      <c r="D461" s="29" t="s">
        <v>125</v>
      </c>
      <c r="E461" s="29" t="s">
        <v>1284</v>
      </c>
      <c r="F461" s="29">
        <v>2.4167000000000001E-2</v>
      </c>
      <c r="G461" s="29">
        <v>17706</v>
      </c>
    </row>
    <row r="462" spans="1:7" x14ac:dyDescent="0.25">
      <c r="A462" s="29">
        <v>921</v>
      </c>
      <c r="B462" s="29">
        <v>27005778</v>
      </c>
      <c r="C462" s="29">
        <v>2016</v>
      </c>
      <c r="D462" s="29" t="s">
        <v>128</v>
      </c>
      <c r="E462" s="29" t="s">
        <v>1285</v>
      </c>
      <c r="F462" s="29">
        <v>2.4267E-2</v>
      </c>
      <c r="G462" s="29">
        <v>21551</v>
      </c>
    </row>
    <row r="463" spans="1:7" x14ac:dyDescent="0.25">
      <c r="A463" s="29">
        <v>3450</v>
      </c>
      <c r="B463" s="29">
        <v>31427789</v>
      </c>
      <c r="C463" s="29">
        <v>2019</v>
      </c>
      <c r="D463" s="29" t="s">
        <v>128</v>
      </c>
      <c r="E463" s="29" t="s">
        <v>1286</v>
      </c>
      <c r="F463" s="29">
        <v>2.4288000000000001E-2</v>
      </c>
      <c r="G463" s="29">
        <v>379786</v>
      </c>
    </row>
    <row r="464" spans="1:7" x14ac:dyDescent="0.25">
      <c r="A464" s="29">
        <v>1457</v>
      </c>
      <c r="B464" s="29">
        <v>17903299</v>
      </c>
      <c r="C464" s="29">
        <v>2007</v>
      </c>
      <c r="D464" s="29" t="s">
        <v>128</v>
      </c>
      <c r="E464" s="29" t="s">
        <v>1287</v>
      </c>
      <c r="F464" s="29">
        <v>2.4323999999999998E-2</v>
      </c>
      <c r="G464" s="29">
        <v>851</v>
      </c>
    </row>
    <row r="465" spans="1:7" x14ac:dyDescent="0.25">
      <c r="A465" s="29">
        <v>4676</v>
      </c>
      <c r="B465" s="29" t="s">
        <v>668</v>
      </c>
      <c r="C465" s="29">
        <v>2019</v>
      </c>
      <c r="D465" s="29" t="s">
        <v>125</v>
      </c>
      <c r="E465" s="29" t="s">
        <v>669</v>
      </c>
      <c r="F465" s="29">
        <v>2.4400999999999999E-2</v>
      </c>
      <c r="G465" s="29">
        <v>17706</v>
      </c>
    </row>
    <row r="466" spans="1:7" x14ac:dyDescent="0.25">
      <c r="A466" s="29">
        <v>3244</v>
      </c>
      <c r="B466" s="29">
        <v>31427789</v>
      </c>
      <c r="C466" s="29">
        <v>2019</v>
      </c>
      <c r="D466" s="29" t="s">
        <v>120</v>
      </c>
      <c r="E466" s="29" t="s">
        <v>513</v>
      </c>
      <c r="F466" s="29">
        <v>2.4559000000000001E-2</v>
      </c>
      <c r="G466" s="29">
        <v>384554</v>
      </c>
    </row>
    <row r="467" spans="1:7" x14ac:dyDescent="0.25">
      <c r="A467" s="29">
        <v>2187</v>
      </c>
      <c r="B467" s="29">
        <v>28240269</v>
      </c>
      <c r="C467" s="29">
        <v>2017</v>
      </c>
      <c r="D467" s="29" t="s">
        <v>598</v>
      </c>
      <c r="E467" s="29" t="s">
        <v>1288</v>
      </c>
      <c r="F467" s="29">
        <v>2.4738E-2</v>
      </c>
      <c r="G467" s="29">
        <v>1000</v>
      </c>
    </row>
    <row r="468" spans="1:7" x14ac:dyDescent="0.25">
      <c r="A468" s="29">
        <v>4224</v>
      </c>
      <c r="B468" s="29">
        <v>31015401</v>
      </c>
      <c r="C468" s="29">
        <v>2019</v>
      </c>
      <c r="D468" s="29" t="s">
        <v>236</v>
      </c>
      <c r="E468" s="29" t="s">
        <v>643</v>
      </c>
      <c r="F468" s="29">
        <v>2.4819000000000001E-2</v>
      </c>
      <c r="G468" s="29">
        <v>237530</v>
      </c>
    </row>
    <row r="469" spans="1:7" x14ac:dyDescent="0.25">
      <c r="A469" s="29">
        <v>2016</v>
      </c>
      <c r="B469" s="29">
        <v>24369049</v>
      </c>
      <c r="C469" s="29">
        <v>2014</v>
      </c>
      <c r="D469" s="29" t="s">
        <v>113</v>
      </c>
      <c r="E469" s="29" t="s">
        <v>1289</v>
      </c>
      <c r="F469" s="29">
        <v>2.4889000000000001E-2</v>
      </c>
      <c r="G469" s="29">
        <v>294</v>
      </c>
    </row>
    <row r="470" spans="1:7" x14ac:dyDescent="0.25">
      <c r="A470" s="29">
        <v>411</v>
      </c>
      <c r="B470" s="29">
        <v>24816252</v>
      </c>
      <c r="C470" s="29">
        <v>2014</v>
      </c>
      <c r="D470" s="29" t="s">
        <v>128</v>
      </c>
      <c r="E470" s="29" t="s">
        <v>1290</v>
      </c>
      <c r="F470" s="29">
        <v>2.4899000000000001E-2</v>
      </c>
      <c r="G470" s="29">
        <v>7528</v>
      </c>
    </row>
    <row r="471" spans="1:7" x14ac:dyDescent="0.25">
      <c r="A471" s="29">
        <v>4747</v>
      </c>
      <c r="B471" s="29" t="s">
        <v>606</v>
      </c>
      <c r="C471" s="29">
        <v>2019</v>
      </c>
      <c r="D471" s="29" t="s">
        <v>125</v>
      </c>
      <c r="E471" s="29" t="s">
        <v>607</v>
      </c>
      <c r="F471" s="29">
        <v>2.5020000000000001E-2</v>
      </c>
      <c r="G471" s="29">
        <v>17706</v>
      </c>
    </row>
    <row r="472" spans="1:7" x14ac:dyDescent="0.25">
      <c r="A472" s="29">
        <v>3798</v>
      </c>
      <c r="B472" s="29">
        <v>29942085</v>
      </c>
      <c r="C472" s="29">
        <v>2018</v>
      </c>
      <c r="D472" s="29" t="s">
        <v>113</v>
      </c>
      <c r="E472" s="29" t="s">
        <v>323</v>
      </c>
      <c r="F472" s="29">
        <v>2.5042999999999999E-2</v>
      </c>
      <c r="G472" s="29">
        <v>348219</v>
      </c>
    </row>
    <row r="473" spans="1:7" x14ac:dyDescent="0.25">
      <c r="A473" s="29">
        <v>4101</v>
      </c>
      <c r="B473" s="29">
        <v>29403010</v>
      </c>
      <c r="C473" s="29">
        <v>2018</v>
      </c>
      <c r="D473" s="29" t="s">
        <v>128</v>
      </c>
      <c r="E473" s="29" t="s">
        <v>603</v>
      </c>
      <c r="F473" s="29">
        <v>2.5165E-2</v>
      </c>
      <c r="G473" s="29">
        <v>105597</v>
      </c>
    </row>
    <row r="474" spans="1:7" x14ac:dyDescent="0.25">
      <c r="A474" s="29">
        <v>244</v>
      </c>
      <c r="B474" s="29">
        <v>25772697</v>
      </c>
      <c r="C474" s="29">
        <v>2015</v>
      </c>
      <c r="D474" s="29" t="s">
        <v>129</v>
      </c>
      <c r="E474" s="29" t="s">
        <v>1291</v>
      </c>
      <c r="F474" s="29">
        <v>2.5408E-2</v>
      </c>
      <c r="G474" s="29">
        <v>669</v>
      </c>
    </row>
    <row r="475" spans="1:7" x14ac:dyDescent="0.25">
      <c r="A475" s="29">
        <v>893</v>
      </c>
      <c r="B475" s="29">
        <v>27005778</v>
      </c>
      <c r="C475" s="29">
        <v>2016</v>
      </c>
      <c r="D475" s="29" t="s">
        <v>128</v>
      </c>
      <c r="E475" s="29" t="s">
        <v>1292</v>
      </c>
      <c r="F475" s="29">
        <v>2.546E-2</v>
      </c>
      <c r="G475" s="29">
        <v>19273</v>
      </c>
    </row>
    <row r="476" spans="1:7" x14ac:dyDescent="0.25">
      <c r="A476" s="29">
        <v>94</v>
      </c>
      <c r="B476" s="29">
        <v>27680694</v>
      </c>
      <c r="C476" s="29">
        <v>2016</v>
      </c>
      <c r="D476" s="29" t="s">
        <v>128</v>
      </c>
      <c r="E476" s="29" t="s">
        <v>1071</v>
      </c>
      <c r="F476" s="29">
        <v>2.5475999999999999E-2</v>
      </c>
      <c r="G476" s="29">
        <v>143677</v>
      </c>
    </row>
    <row r="477" spans="1:7" x14ac:dyDescent="0.25">
      <c r="A477" s="29">
        <v>1701</v>
      </c>
      <c r="B477" s="29">
        <v>17903292</v>
      </c>
      <c r="C477" s="29">
        <v>2007</v>
      </c>
      <c r="D477" s="29" t="s">
        <v>132</v>
      </c>
      <c r="E477" s="29" t="s">
        <v>1293</v>
      </c>
      <c r="F477" s="29">
        <v>2.5488E-2</v>
      </c>
      <c r="G477" s="29">
        <v>850</v>
      </c>
    </row>
    <row r="478" spans="1:7" x14ac:dyDescent="0.25">
      <c r="A478" s="29">
        <v>59</v>
      </c>
      <c r="B478" s="29">
        <v>23358156</v>
      </c>
      <c r="C478" s="29">
        <v>2014</v>
      </c>
      <c r="D478" s="29" t="s">
        <v>127</v>
      </c>
      <c r="E478" s="29" t="s">
        <v>1294</v>
      </c>
      <c r="F478" s="29">
        <v>2.5704999999999999E-2</v>
      </c>
      <c r="G478" s="29">
        <v>12441</v>
      </c>
    </row>
    <row r="479" spans="1:7" x14ac:dyDescent="0.25">
      <c r="A479" s="29">
        <v>1225</v>
      </c>
      <c r="B479" s="29">
        <v>25607358</v>
      </c>
      <c r="C479" s="29">
        <v>2015</v>
      </c>
      <c r="D479" s="29" t="s">
        <v>125</v>
      </c>
      <c r="E479" s="29" t="s">
        <v>1295</v>
      </c>
      <c r="F479" s="29">
        <v>2.5939E-2</v>
      </c>
      <c r="G479" s="29">
        <v>13171</v>
      </c>
    </row>
    <row r="480" spans="1:7" x14ac:dyDescent="0.25">
      <c r="A480" s="29">
        <v>4208</v>
      </c>
      <c r="B480" s="29">
        <v>31152163</v>
      </c>
      <c r="C480" s="29">
        <v>2019</v>
      </c>
      <c r="D480" s="29" t="s">
        <v>128</v>
      </c>
      <c r="E480" s="29" t="s">
        <v>360</v>
      </c>
      <c r="F480" s="29">
        <v>2.6581E-2</v>
      </c>
      <c r="G480" s="29">
        <v>243031</v>
      </c>
    </row>
    <row r="481" spans="1:7" x14ac:dyDescent="0.25">
      <c r="A481" s="29">
        <v>1699</v>
      </c>
      <c r="B481" s="29">
        <v>17903292</v>
      </c>
      <c r="C481" s="29">
        <v>2007</v>
      </c>
      <c r="D481" s="29" t="s">
        <v>132</v>
      </c>
      <c r="E481" s="29" t="s">
        <v>1296</v>
      </c>
      <c r="F481" s="29">
        <v>2.6793000000000001E-2</v>
      </c>
      <c r="G481" s="29">
        <v>850</v>
      </c>
    </row>
    <row r="482" spans="1:7" x14ac:dyDescent="0.25">
      <c r="A482" s="29">
        <v>4756</v>
      </c>
      <c r="B482" s="29" t="s">
        <v>644</v>
      </c>
      <c r="C482" s="29">
        <v>2019</v>
      </c>
      <c r="D482" s="29" t="s">
        <v>125</v>
      </c>
      <c r="E482" s="29" t="s">
        <v>645</v>
      </c>
      <c r="F482" s="29">
        <v>2.7019000000000001E-2</v>
      </c>
      <c r="G482" s="29">
        <v>17706</v>
      </c>
    </row>
    <row r="483" spans="1:7" x14ac:dyDescent="0.25">
      <c r="A483" s="29">
        <v>904</v>
      </c>
      <c r="B483" s="29">
        <v>27005778</v>
      </c>
      <c r="C483" s="29">
        <v>2016</v>
      </c>
      <c r="D483" s="29" t="s">
        <v>128</v>
      </c>
      <c r="E483" s="29" t="s">
        <v>1297</v>
      </c>
      <c r="F483" s="29">
        <v>2.7025E-2</v>
      </c>
      <c r="G483" s="29">
        <v>21239</v>
      </c>
    </row>
    <row r="484" spans="1:7" x14ac:dyDescent="0.25">
      <c r="A484" s="29">
        <v>2428</v>
      </c>
      <c r="B484" s="29">
        <v>28240269</v>
      </c>
      <c r="C484" s="29">
        <v>2017</v>
      </c>
      <c r="D484" s="29" t="s">
        <v>598</v>
      </c>
      <c r="E484" s="29" t="s">
        <v>1298</v>
      </c>
      <c r="F484" s="29">
        <v>2.7720000000000002E-2</v>
      </c>
      <c r="G484" s="29">
        <v>1000</v>
      </c>
    </row>
    <row r="485" spans="1:7" x14ac:dyDescent="0.25">
      <c r="A485" s="29">
        <v>898</v>
      </c>
      <c r="B485" s="29">
        <v>27005778</v>
      </c>
      <c r="C485" s="29">
        <v>2016</v>
      </c>
      <c r="D485" s="29" t="s">
        <v>128</v>
      </c>
      <c r="E485" s="29" t="s">
        <v>1299</v>
      </c>
      <c r="F485" s="29">
        <v>2.7806000000000001E-2</v>
      </c>
      <c r="G485" s="29">
        <v>21235</v>
      </c>
    </row>
    <row r="486" spans="1:7" x14ac:dyDescent="0.25">
      <c r="A486" s="29">
        <v>4093</v>
      </c>
      <c r="B486" s="29">
        <v>29844566</v>
      </c>
      <c r="C486" s="29">
        <v>2018</v>
      </c>
      <c r="D486" s="29" t="s">
        <v>127</v>
      </c>
      <c r="E486" s="29" t="s">
        <v>459</v>
      </c>
      <c r="F486" s="29">
        <v>2.7851000000000001E-2</v>
      </c>
      <c r="G486" s="29">
        <v>168033</v>
      </c>
    </row>
    <row r="487" spans="1:7" x14ac:dyDescent="0.25">
      <c r="A487" s="29">
        <v>4582</v>
      </c>
      <c r="B487" s="29">
        <v>31676860</v>
      </c>
      <c r="C487" s="29">
        <v>2019</v>
      </c>
      <c r="D487" s="29" t="s">
        <v>125</v>
      </c>
      <c r="E487" s="29" t="s">
        <v>510</v>
      </c>
      <c r="F487" s="29">
        <v>2.8008999999999999E-2</v>
      </c>
      <c r="G487" s="29">
        <v>21821</v>
      </c>
    </row>
    <row r="488" spans="1:7" x14ac:dyDescent="0.25">
      <c r="A488" s="29">
        <v>2812</v>
      </c>
      <c r="B488" s="29">
        <v>28240269</v>
      </c>
      <c r="C488" s="29">
        <v>2017</v>
      </c>
      <c r="D488" s="29" t="s">
        <v>598</v>
      </c>
      <c r="E488" s="29" t="s">
        <v>1300</v>
      </c>
      <c r="F488" s="29">
        <v>2.8028000000000001E-2</v>
      </c>
      <c r="G488" s="29">
        <v>1000</v>
      </c>
    </row>
    <row r="489" spans="1:7" x14ac:dyDescent="0.25">
      <c r="A489" s="29">
        <v>1864</v>
      </c>
      <c r="B489" s="29">
        <v>17903296</v>
      </c>
      <c r="C489" s="29">
        <v>2007</v>
      </c>
      <c r="D489" s="29" t="s">
        <v>148</v>
      </c>
      <c r="E489" s="29" t="s">
        <v>882</v>
      </c>
      <c r="F489" s="29">
        <v>2.8112999999999999E-2</v>
      </c>
      <c r="G489" s="29">
        <v>476</v>
      </c>
    </row>
    <row r="490" spans="1:7" x14ac:dyDescent="0.25">
      <c r="A490" s="29">
        <v>3195</v>
      </c>
      <c r="B490" s="29">
        <v>31427789</v>
      </c>
      <c r="C490" s="29">
        <v>2019</v>
      </c>
      <c r="D490" s="29" t="s">
        <v>114</v>
      </c>
      <c r="E490" s="29" t="s">
        <v>212</v>
      </c>
      <c r="F490" s="29">
        <v>2.818E-2</v>
      </c>
      <c r="G490" s="29">
        <v>332594</v>
      </c>
    </row>
    <row r="491" spans="1:7" x14ac:dyDescent="0.25">
      <c r="A491" s="29">
        <v>4397</v>
      </c>
      <c r="B491" s="29">
        <v>29855537</v>
      </c>
      <c r="C491" s="29">
        <v>2018</v>
      </c>
      <c r="D491" s="29" t="s">
        <v>278</v>
      </c>
      <c r="E491" s="29" t="s">
        <v>1301</v>
      </c>
      <c r="F491" s="29">
        <v>2.8216999999999999E-2</v>
      </c>
      <c r="G491" s="29">
        <v>11348</v>
      </c>
    </row>
    <row r="492" spans="1:7" x14ac:dyDescent="0.25">
      <c r="A492" s="29">
        <v>4039</v>
      </c>
      <c r="B492" s="29">
        <v>29906448</v>
      </c>
      <c r="C492" s="29">
        <v>2018</v>
      </c>
      <c r="D492" s="29" t="s">
        <v>113</v>
      </c>
      <c r="E492" s="29" t="s">
        <v>400</v>
      </c>
      <c r="F492" s="29">
        <v>2.8347000000000001E-2</v>
      </c>
      <c r="G492" s="29">
        <v>74194</v>
      </c>
    </row>
    <row r="493" spans="1:7" x14ac:dyDescent="0.25">
      <c r="A493" s="29">
        <v>922</v>
      </c>
      <c r="B493" s="29">
        <v>27005778</v>
      </c>
      <c r="C493" s="29">
        <v>2016</v>
      </c>
      <c r="D493" s="29" t="s">
        <v>128</v>
      </c>
      <c r="E493" s="29" t="s">
        <v>1302</v>
      </c>
      <c r="F493" s="29">
        <v>2.8693E-2</v>
      </c>
      <c r="G493" s="29">
        <v>19273</v>
      </c>
    </row>
    <row r="494" spans="1:7" x14ac:dyDescent="0.25">
      <c r="A494" s="29">
        <v>2392</v>
      </c>
      <c r="B494" s="29">
        <v>28240269</v>
      </c>
      <c r="C494" s="29">
        <v>2017</v>
      </c>
      <c r="D494" s="29" t="s">
        <v>598</v>
      </c>
      <c r="E494" s="29" t="s">
        <v>1303</v>
      </c>
      <c r="F494" s="29">
        <v>2.8757999999999999E-2</v>
      </c>
      <c r="G494" s="29">
        <v>1000</v>
      </c>
    </row>
    <row r="495" spans="1:7" x14ac:dyDescent="0.25">
      <c r="A495" s="29">
        <v>4078</v>
      </c>
      <c r="B495" s="29">
        <v>30239722</v>
      </c>
      <c r="C495" s="29">
        <v>2018</v>
      </c>
      <c r="D495" s="29" t="s">
        <v>128</v>
      </c>
      <c r="E495" s="29" t="s">
        <v>1304</v>
      </c>
      <c r="F495" s="29">
        <v>2.8854999999999999E-2</v>
      </c>
      <c r="G495" s="29">
        <v>316772</v>
      </c>
    </row>
    <row r="496" spans="1:7" x14ac:dyDescent="0.25">
      <c r="A496" s="29">
        <v>2774</v>
      </c>
      <c r="B496" s="29">
        <v>28240269</v>
      </c>
      <c r="C496" s="29">
        <v>2017</v>
      </c>
      <c r="D496" s="29" t="s">
        <v>598</v>
      </c>
      <c r="E496" s="29" t="s">
        <v>1305</v>
      </c>
      <c r="F496" s="29">
        <v>2.8863E-2</v>
      </c>
      <c r="G496" s="29">
        <v>1000</v>
      </c>
    </row>
    <row r="497" spans="1:7" x14ac:dyDescent="0.25">
      <c r="A497" s="29">
        <v>3396</v>
      </c>
      <c r="B497" s="29">
        <v>31427789</v>
      </c>
      <c r="C497" s="29">
        <v>2019</v>
      </c>
      <c r="D497" s="29" t="s">
        <v>246</v>
      </c>
      <c r="E497" s="29" t="s">
        <v>846</v>
      </c>
      <c r="F497" s="29">
        <v>2.8878999999999998E-2</v>
      </c>
      <c r="G497" s="29">
        <v>128472</v>
      </c>
    </row>
    <row r="498" spans="1:7" x14ac:dyDescent="0.25">
      <c r="A498" s="29">
        <v>3197</v>
      </c>
      <c r="B498" s="29">
        <v>31427789</v>
      </c>
      <c r="C498" s="29">
        <v>2019</v>
      </c>
      <c r="D498" s="29" t="s">
        <v>114</v>
      </c>
      <c r="E498" s="29" t="s">
        <v>794</v>
      </c>
      <c r="F498" s="29">
        <v>2.8891E-2</v>
      </c>
      <c r="G498" s="29">
        <v>217750</v>
      </c>
    </row>
    <row r="499" spans="1:7" x14ac:dyDescent="0.25">
      <c r="A499" s="29">
        <v>2015</v>
      </c>
      <c r="B499" s="29">
        <v>24369049</v>
      </c>
      <c r="C499" s="29">
        <v>2014</v>
      </c>
      <c r="D499" s="29" t="s">
        <v>113</v>
      </c>
      <c r="E499" s="29" t="s">
        <v>1306</v>
      </c>
      <c r="F499" s="29">
        <v>2.8934999999999999E-2</v>
      </c>
      <c r="G499" s="29">
        <v>294</v>
      </c>
    </row>
    <row r="500" spans="1:7" x14ac:dyDescent="0.25">
      <c r="A500" s="29">
        <v>3037</v>
      </c>
      <c r="B500" s="29">
        <v>28240269</v>
      </c>
      <c r="C500" s="29">
        <v>2017</v>
      </c>
      <c r="D500" s="29" t="s">
        <v>598</v>
      </c>
      <c r="E500" s="29" t="s">
        <v>1307</v>
      </c>
      <c r="F500" s="29">
        <v>2.8993000000000001E-2</v>
      </c>
      <c r="G500" s="29">
        <v>1000</v>
      </c>
    </row>
    <row r="501" spans="1:7" x14ac:dyDescent="0.25">
      <c r="A501" s="29">
        <v>4266</v>
      </c>
      <c r="B501" s="29">
        <v>30929738</v>
      </c>
      <c r="C501" s="29">
        <v>2019</v>
      </c>
      <c r="D501" s="29" t="s">
        <v>115</v>
      </c>
      <c r="E501" s="29" t="s">
        <v>1308</v>
      </c>
      <c r="F501" s="29">
        <v>2.9061E-2</v>
      </c>
      <c r="G501" s="29">
        <v>314633</v>
      </c>
    </row>
    <row r="502" spans="1:7" x14ac:dyDescent="0.25">
      <c r="A502" s="29">
        <v>4702</v>
      </c>
      <c r="B502" s="29" t="s">
        <v>1309</v>
      </c>
      <c r="C502" s="29">
        <v>2019</v>
      </c>
      <c r="D502" s="29" t="s">
        <v>125</v>
      </c>
      <c r="E502" s="29" t="s">
        <v>1310</v>
      </c>
      <c r="F502" s="29">
        <v>2.9347000000000002E-2</v>
      </c>
      <c r="G502" s="29">
        <v>17706</v>
      </c>
    </row>
    <row r="503" spans="1:7" x14ac:dyDescent="0.25">
      <c r="A503" s="29">
        <v>3587</v>
      </c>
      <c r="B503" s="29">
        <v>31427789</v>
      </c>
      <c r="C503" s="29">
        <v>2019</v>
      </c>
      <c r="D503" s="29" t="s">
        <v>246</v>
      </c>
      <c r="E503" s="29" t="s">
        <v>1311</v>
      </c>
      <c r="F503" s="29">
        <v>2.9441999999999999E-2</v>
      </c>
      <c r="G503" s="29">
        <v>384450</v>
      </c>
    </row>
    <row r="504" spans="1:7" x14ac:dyDescent="0.25">
      <c r="A504" s="29">
        <v>2989</v>
      </c>
      <c r="B504" s="29">
        <v>28240269</v>
      </c>
      <c r="C504" s="29">
        <v>2017</v>
      </c>
      <c r="D504" s="29" t="s">
        <v>598</v>
      </c>
      <c r="E504" s="29" t="s">
        <v>1312</v>
      </c>
      <c r="F504" s="29">
        <v>2.9961000000000002E-2</v>
      </c>
      <c r="G504" s="29">
        <v>1000</v>
      </c>
    </row>
    <row r="505" spans="1:7" x14ac:dyDescent="0.25">
      <c r="A505" s="29">
        <v>3359</v>
      </c>
      <c r="B505" s="29">
        <v>31427789</v>
      </c>
      <c r="C505" s="29">
        <v>2019</v>
      </c>
      <c r="D505" s="29" t="s">
        <v>118</v>
      </c>
      <c r="E505" s="29" t="s">
        <v>1313</v>
      </c>
      <c r="F505" s="29">
        <v>3.0231999999999998E-2</v>
      </c>
      <c r="G505" s="29">
        <v>92583</v>
      </c>
    </row>
    <row r="506" spans="1:7" x14ac:dyDescent="0.25">
      <c r="A506" s="29">
        <v>3228</v>
      </c>
      <c r="B506" s="29">
        <v>31427789</v>
      </c>
      <c r="C506" s="29">
        <v>2019</v>
      </c>
      <c r="D506" s="29" t="s">
        <v>113</v>
      </c>
      <c r="E506" s="29" t="s">
        <v>339</v>
      </c>
      <c r="F506" s="29">
        <v>3.0435E-2</v>
      </c>
      <c r="G506" s="29">
        <v>384225</v>
      </c>
    </row>
    <row r="507" spans="1:7" x14ac:dyDescent="0.25">
      <c r="A507" s="29">
        <v>4035</v>
      </c>
      <c r="B507" s="29">
        <v>30482948</v>
      </c>
      <c r="C507" s="29">
        <v>2018</v>
      </c>
      <c r="D507" s="29" t="s">
        <v>113</v>
      </c>
      <c r="E507" s="29" t="s">
        <v>1314</v>
      </c>
      <c r="F507" s="29">
        <v>3.0929999999999999E-2</v>
      </c>
      <c r="G507" s="29">
        <v>5799</v>
      </c>
    </row>
    <row r="508" spans="1:7" x14ac:dyDescent="0.25">
      <c r="A508" s="29">
        <v>2885</v>
      </c>
      <c r="B508" s="29">
        <v>28240269</v>
      </c>
      <c r="C508" s="29">
        <v>2017</v>
      </c>
      <c r="D508" s="29" t="s">
        <v>598</v>
      </c>
      <c r="E508" s="29" t="s">
        <v>1315</v>
      </c>
      <c r="F508" s="29">
        <v>3.1028E-2</v>
      </c>
      <c r="G508" s="29">
        <v>1000</v>
      </c>
    </row>
    <row r="509" spans="1:7" x14ac:dyDescent="0.25">
      <c r="A509" s="29">
        <v>1171</v>
      </c>
      <c r="B509" s="29">
        <v>26833246</v>
      </c>
      <c r="C509" s="29">
        <v>2016</v>
      </c>
      <c r="D509" s="29" t="s">
        <v>128</v>
      </c>
      <c r="E509" s="29" t="s">
        <v>1316</v>
      </c>
      <c r="F509" s="29">
        <v>3.1129E-2</v>
      </c>
      <c r="G509" s="29">
        <v>100716</v>
      </c>
    </row>
    <row r="510" spans="1:7" x14ac:dyDescent="0.25">
      <c r="A510" s="29">
        <v>3219</v>
      </c>
      <c r="B510" s="29">
        <v>31427789</v>
      </c>
      <c r="C510" s="29">
        <v>2019</v>
      </c>
      <c r="D510" s="29" t="s">
        <v>246</v>
      </c>
      <c r="E510" s="29" t="s">
        <v>713</v>
      </c>
      <c r="F510" s="29">
        <v>3.1354E-2</v>
      </c>
      <c r="G510" s="29">
        <v>365236</v>
      </c>
    </row>
    <row r="511" spans="1:7" x14ac:dyDescent="0.25">
      <c r="A511" s="29">
        <v>1349</v>
      </c>
      <c r="B511" s="29">
        <v>17903299</v>
      </c>
      <c r="C511" s="29">
        <v>2007</v>
      </c>
      <c r="D511" s="29" t="s">
        <v>128</v>
      </c>
      <c r="E511" s="29" t="s">
        <v>1317</v>
      </c>
      <c r="F511" s="29">
        <v>3.1773000000000003E-2</v>
      </c>
      <c r="G511" s="29">
        <v>997</v>
      </c>
    </row>
    <row r="512" spans="1:7" x14ac:dyDescent="0.25">
      <c r="A512" s="29">
        <v>125</v>
      </c>
      <c r="B512" s="29">
        <v>23754948</v>
      </c>
      <c r="C512" s="29">
        <v>2013</v>
      </c>
      <c r="D512" s="29" t="s">
        <v>128</v>
      </c>
      <c r="E512" s="29" t="s">
        <v>280</v>
      </c>
      <c r="F512" s="29">
        <v>3.1831999999999999E-2</v>
      </c>
      <c r="G512" s="29">
        <v>72397</v>
      </c>
    </row>
    <row r="513" spans="1:7" x14ac:dyDescent="0.25">
      <c r="A513" s="29">
        <v>4622</v>
      </c>
      <c r="B513" s="29">
        <v>31676860</v>
      </c>
      <c r="C513" s="29">
        <v>2019</v>
      </c>
      <c r="D513" s="29" t="s">
        <v>125</v>
      </c>
      <c r="E513" s="29" t="s">
        <v>1009</v>
      </c>
      <c r="F513" s="29">
        <v>3.1920999999999998E-2</v>
      </c>
      <c r="G513" s="29">
        <v>21821</v>
      </c>
    </row>
    <row r="514" spans="1:7" x14ac:dyDescent="0.25">
      <c r="A514" s="29">
        <v>220</v>
      </c>
      <c r="B514" s="29">
        <v>25772697</v>
      </c>
      <c r="C514" s="29">
        <v>2015</v>
      </c>
      <c r="D514" s="29" t="s">
        <v>129</v>
      </c>
      <c r="E514" s="29" t="s">
        <v>1318</v>
      </c>
      <c r="F514" s="29">
        <v>3.2192999999999999E-2</v>
      </c>
      <c r="G514" s="29">
        <v>669</v>
      </c>
    </row>
    <row r="515" spans="1:7" x14ac:dyDescent="0.25">
      <c r="A515" s="29">
        <v>2891</v>
      </c>
      <c r="B515" s="29">
        <v>28240269</v>
      </c>
      <c r="C515" s="29">
        <v>2017</v>
      </c>
      <c r="D515" s="29" t="s">
        <v>598</v>
      </c>
      <c r="E515" s="29" t="s">
        <v>1319</v>
      </c>
      <c r="F515" s="29">
        <v>3.2215000000000001E-2</v>
      </c>
      <c r="G515" s="29">
        <v>1000</v>
      </c>
    </row>
    <row r="516" spans="1:7" x14ac:dyDescent="0.25">
      <c r="A516" s="29">
        <v>873</v>
      </c>
      <c r="B516" s="29">
        <v>27005778</v>
      </c>
      <c r="C516" s="29">
        <v>2016</v>
      </c>
      <c r="D516" s="29" t="s">
        <v>128</v>
      </c>
      <c r="E516" s="29" t="s">
        <v>1320</v>
      </c>
      <c r="F516" s="29">
        <v>3.2254999999999999E-2</v>
      </c>
      <c r="G516" s="29">
        <v>20235</v>
      </c>
    </row>
    <row r="517" spans="1:7" x14ac:dyDescent="0.25">
      <c r="A517" s="29">
        <v>4516</v>
      </c>
      <c r="B517" s="29">
        <v>31676860</v>
      </c>
      <c r="C517" s="29">
        <v>2019</v>
      </c>
      <c r="D517" s="29" t="s">
        <v>125</v>
      </c>
      <c r="E517" s="29" t="s">
        <v>1169</v>
      </c>
      <c r="F517" s="29">
        <v>3.2282999999999999E-2</v>
      </c>
      <c r="G517" s="29">
        <v>19629</v>
      </c>
    </row>
    <row r="518" spans="1:7" x14ac:dyDescent="0.25">
      <c r="A518" s="29">
        <v>3280</v>
      </c>
      <c r="B518" s="29">
        <v>31427789</v>
      </c>
      <c r="C518" s="29">
        <v>2019</v>
      </c>
      <c r="D518" s="29" t="s">
        <v>380</v>
      </c>
      <c r="E518" s="29" t="s">
        <v>1321</v>
      </c>
      <c r="F518" s="29">
        <v>3.2356000000000003E-2</v>
      </c>
      <c r="G518" s="29">
        <v>379747</v>
      </c>
    </row>
    <row r="519" spans="1:7" x14ac:dyDescent="0.25">
      <c r="A519" s="29">
        <v>2077</v>
      </c>
      <c r="B519" s="29">
        <v>28240269</v>
      </c>
      <c r="C519" s="29">
        <v>2017</v>
      </c>
      <c r="D519" s="29" t="s">
        <v>598</v>
      </c>
      <c r="E519" s="29" t="s">
        <v>1322</v>
      </c>
      <c r="F519" s="29">
        <v>3.2445000000000002E-2</v>
      </c>
      <c r="G519" s="29">
        <v>1000</v>
      </c>
    </row>
    <row r="520" spans="1:7" x14ac:dyDescent="0.25">
      <c r="A520" s="29">
        <v>3593</v>
      </c>
      <c r="B520" s="29">
        <v>31427789</v>
      </c>
      <c r="C520" s="29">
        <v>2019</v>
      </c>
      <c r="D520" s="29" t="s">
        <v>246</v>
      </c>
      <c r="E520" s="29" t="s">
        <v>439</v>
      </c>
      <c r="F520" s="29">
        <v>3.2857999999999998E-2</v>
      </c>
      <c r="G520" s="29">
        <v>385261</v>
      </c>
    </row>
    <row r="521" spans="1:7" x14ac:dyDescent="0.25">
      <c r="A521" s="29">
        <v>1242</v>
      </c>
      <c r="B521" s="29">
        <v>17903307</v>
      </c>
      <c r="C521" s="29">
        <v>2007</v>
      </c>
      <c r="D521" s="29" t="s">
        <v>115</v>
      </c>
      <c r="E521" s="29" t="s">
        <v>1323</v>
      </c>
      <c r="F521" s="29">
        <v>3.2934999999999999E-2</v>
      </c>
      <c r="G521" s="29">
        <v>1222</v>
      </c>
    </row>
    <row r="522" spans="1:7" x14ac:dyDescent="0.25">
      <c r="A522" s="29">
        <v>2136</v>
      </c>
      <c r="B522" s="29">
        <v>28240269</v>
      </c>
      <c r="C522" s="29">
        <v>2017</v>
      </c>
      <c r="D522" s="29" t="s">
        <v>598</v>
      </c>
      <c r="E522" s="29" t="s">
        <v>1324</v>
      </c>
      <c r="F522" s="29">
        <v>3.3089E-2</v>
      </c>
      <c r="G522" s="29">
        <v>1000</v>
      </c>
    </row>
    <row r="523" spans="1:7" x14ac:dyDescent="0.25">
      <c r="A523" s="29">
        <v>2796</v>
      </c>
      <c r="B523" s="29">
        <v>28240269</v>
      </c>
      <c r="C523" s="29">
        <v>2017</v>
      </c>
      <c r="D523" s="29" t="s">
        <v>598</v>
      </c>
      <c r="E523" s="29" t="s">
        <v>1325</v>
      </c>
      <c r="F523" s="29">
        <v>3.3096E-2</v>
      </c>
      <c r="G523" s="29">
        <v>1000</v>
      </c>
    </row>
    <row r="524" spans="1:7" x14ac:dyDescent="0.25">
      <c r="A524" s="29">
        <v>4700</v>
      </c>
      <c r="B524" s="29" t="s">
        <v>767</v>
      </c>
      <c r="C524" s="29">
        <v>2019</v>
      </c>
      <c r="D524" s="29" t="s">
        <v>125</v>
      </c>
      <c r="E524" s="29" t="s">
        <v>768</v>
      </c>
      <c r="F524" s="29">
        <v>3.3154999999999997E-2</v>
      </c>
      <c r="G524" s="29">
        <v>17706</v>
      </c>
    </row>
    <row r="525" spans="1:7" x14ac:dyDescent="0.25">
      <c r="A525" s="29">
        <v>4701</v>
      </c>
      <c r="B525" s="29" t="s">
        <v>838</v>
      </c>
      <c r="C525" s="29">
        <v>2019</v>
      </c>
      <c r="D525" s="29" t="s">
        <v>125</v>
      </c>
      <c r="E525" s="29" t="s">
        <v>839</v>
      </c>
      <c r="F525" s="29">
        <v>3.3284000000000001E-2</v>
      </c>
      <c r="G525" s="29">
        <v>17706</v>
      </c>
    </row>
    <row r="526" spans="1:7" x14ac:dyDescent="0.25">
      <c r="A526" s="29">
        <v>674</v>
      </c>
      <c r="B526" s="29">
        <v>24816252</v>
      </c>
      <c r="C526" s="29">
        <v>2014</v>
      </c>
      <c r="D526" s="29" t="s">
        <v>128</v>
      </c>
      <c r="E526" s="29" t="s">
        <v>711</v>
      </c>
      <c r="F526" s="29">
        <v>3.3298000000000001E-2</v>
      </c>
      <c r="G526" s="29">
        <v>7726</v>
      </c>
    </row>
    <row r="527" spans="1:7" x14ac:dyDescent="0.25">
      <c r="A527" s="29">
        <v>1667</v>
      </c>
      <c r="B527" s="29">
        <v>17903293</v>
      </c>
      <c r="C527" s="29">
        <v>2007</v>
      </c>
      <c r="D527" s="29" t="s">
        <v>128</v>
      </c>
      <c r="E527" s="29" t="s">
        <v>1326</v>
      </c>
      <c r="F527" s="29">
        <v>3.4098000000000003E-2</v>
      </c>
      <c r="G527" s="29">
        <v>904</v>
      </c>
    </row>
    <row r="528" spans="1:7" x14ac:dyDescent="0.25">
      <c r="A528" s="29">
        <v>2398</v>
      </c>
      <c r="B528" s="29">
        <v>28240269</v>
      </c>
      <c r="C528" s="29">
        <v>2017</v>
      </c>
      <c r="D528" s="29" t="s">
        <v>598</v>
      </c>
      <c r="E528" s="29" t="s">
        <v>1327</v>
      </c>
      <c r="F528" s="29">
        <v>3.4200000000000001E-2</v>
      </c>
      <c r="G528" s="29">
        <v>1000</v>
      </c>
    </row>
    <row r="529" spans="1:7" x14ac:dyDescent="0.25">
      <c r="A529" s="29">
        <v>879</v>
      </c>
      <c r="B529" s="29">
        <v>27005778</v>
      </c>
      <c r="C529" s="29">
        <v>2016</v>
      </c>
      <c r="D529" s="29" t="s">
        <v>128</v>
      </c>
      <c r="E529" s="29" t="s">
        <v>1328</v>
      </c>
      <c r="F529" s="29">
        <v>3.4280999999999999E-2</v>
      </c>
      <c r="G529" s="29">
        <v>19273</v>
      </c>
    </row>
    <row r="530" spans="1:7" x14ac:dyDescent="0.25">
      <c r="A530" s="29">
        <v>758</v>
      </c>
      <c r="B530" s="29">
        <v>24816252</v>
      </c>
      <c r="C530" s="29">
        <v>2014</v>
      </c>
      <c r="D530" s="29" t="s">
        <v>128</v>
      </c>
      <c r="E530" s="29" t="s">
        <v>1329</v>
      </c>
      <c r="F530" s="29">
        <v>3.4495999999999999E-2</v>
      </c>
      <c r="G530" s="29">
        <v>3039</v>
      </c>
    </row>
    <row r="531" spans="1:7" x14ac:dyDescent="0.25">
      <c r="A531" s="29">
        <v>1963</v>
      </c>
      <c r="B531" s="29">
        <v>17903295</v>
      </c>
      <c r="C531" s="29">
        <v>2007</v>
      </c>
      <c r="D531" s="29" t="s">
        <v>127</v>
      </c>
      <c r="E531" s="29" t="s">
        <v>1330</v>
      </c>
      <c r="F531" s="29">
        <v>3.4676999999999999E-2</v>
      </c>
      <c r="G531" s="29">
        <v>1038</v>
      </c>
    </row>
    <row r="532" spans="1:7" x14ac:dyDescent="0.25">
      <c r="A532" s="29">
        <v>797</v>
      </c>
      <c r="B532" s="29">
        <v>24816252</v>
      </c>
      <c r="C532" s="29">
        <v>2014</v>
      </c>
      <c r="D532" s="29" t="s">
        <v>128</v>
      </c>
      <c r="E532" s="29" t="s">
        <v>1331</v>
      </c>
      <c r="F532" s="29">
        <v>3.4951000000000003E-2</v>
      </c>
      <c r="G532" s="29">
        <v>1753</v>
      </c>
    </row>
    <row r="533" spans="1:7" x14ac:dyDescent="0.25">
      <c r="A533" s="29">
        <v>4277</v>
      </c>
      <c r="B533" s="29">
        <v>30807572</v>
      </c>
      <c r="C533" s="29">
        <v>2019</v>
      </c>
      <c r="D533" s="29" t="s">
        <v>119</v>
      </c>
      <c r="E533" s="29" t="s">
        <v>1332</v>
      </c>
      <c r="F533" s="29">
        <v>3.4966999999999998E-2</v>
      </c>
      <c r="G533" s="29">
        <v>6770</v>
      </c>
    </row>
    <row r="534" spans="1:7" x14ac:dyDescent="0.25">
      <c r="A534" s="29">
        <v>1882</v>
      </c>
      <c r="B534" s="29">
        <v>17903296</v>
      </c>
      <c r="C534" s="29">
        <v>2007</v>
      </c>
      <c r="D534" s="29" t="s">
        <v>148</v>
      </c>
      <c r="E534" s="29" t="s">
        <v>1333</v>
      </c>
      <c r="F534" s="29">
        <v>3.5005000000000001E-2</v>
      </c>
      <c r="G534" s="29">
        <v>427</v>
      </c>
    </row>
    <row r="535" spans="1:7" x14ac:dyDescent="0.25">
      <c r="A535" s="29">
        <v>2887</v>
      </c>
      <c r="B535" s="29">
        <v>28240269</v>
      </c>
      <c r="C535" s="29">
        <v>2017</v>
      </c>
      <c r="D535" s="29" t="s">
        <v>598</v>
      </c>
      <c r="E535" s="29" t="s">
        <v>1334</v>
      </c>
      <c r="F535" s="29">
        <v>3.5179000000000002E-2</v>
      </c>
      <c r="G535" s="29">
        <v>1000</v>
      </c>
    </row>
    <row r="536" spans="1:7" x14ac:dyDescent="0.25">
      <c r="A536" s="29">
        <v>1058</v>
      </c>
      <c r="B536" s="29">
        <v>18057069</v>
      </c>
      <c r="C536" s="29">
        <v>2007</v>
      </c>
      <c r="D536" s="29" t="s">
        <v>125</v>
      </c>
      <c r="E536" s="29" t="s">
        <v>1335</v>
      </c>
      <c r="F536" s="29">
        <v>3.5611999999999998E-2</v>
      </c>
      <c r="G536" s="29">
        <v>432</v>
      </c>
    </row>
    <row r="537" spans="1:7" x14ac:dyDescent="0.25">
      <c r="A537" s="29">
        <v>3447</v>
      </c>
      <c r="B537" s="29">
        <v>31427789</v>
      </c>
      <c r="C537" s="29">
        <v>2019</v>
      </c>
      <c r="D537" s="29" t="s">
        <v>128</v>
      </c>
      <c r="E537" s="29" t="s">
        <v>509</v>
      </c>
      <c r="F537" s="29">
        <v>3.5827999999999999E-2</v>
      </c>
      <c r="G537" s="29">
        <v>379792</v>
      </c>
    </row>
    <row r="538" spans="1:7" x14ac:dyDescent="0.25">
      <c r="A538" s="29">
        <v>3485</v>
      </c>
      <c r="B538" s="29">
        <v>31427789</v>
      </c>
      <c r="C538" s="29">
        <v>2019</v>
      </c>
      <c r="D538" s="29" t="s">
        <v>120</v>
      </c>
      <c r="E538" s="29" t="s">
        <v>675</v>
      </c>
      <c r="F538" s="29">
        <v>3.5880000000000002E-2</v>
      </c>
      <c r="G538" s="29">
        <v>372617</v>
      </c>
    </row>
    <row r="539" spans="1:7" x14ac:dyDescent="0.25">
      <c r="A539" s="29">
        <v>1965</v>
      </c>
      <c r="B539" s="29">
        <v>17903295</v>
      </c>
      <c r="C539" s="29">
        <v>2007</v>
      </c>
      <c r="D539" s="29" t="s">
        <v>127</v>
      </c>
      <c r="E539" s="29" t="s">
        <v>1336</v>
      </c>
      <c r="F539" s="29">
        <v>3.6102000000000002E-2</v>
      </c>
      <c r="G539" s="29">
        <v>1038</v>
      </c>
    </row>
    <row r="540" spans="1:7" x14ac:dyDescent="0.25">
      <c r="A540" s="29">
        <v>995</v>
      </c>
      <c r="B540" s="29">
        <v>27989323</v>
      </c>
      <c r="C540" s="29">
        <v>2017</v>
      </c>
      <c r="D540" s="29" t="s">
        <v>129</v>
      </c>
      <c r="E540" s="29" t="s">
        <v>1337</v>
      </c>
      <c r="F540" s="29">
        <v>3.6131999999999997E-2</v>
      </c>
      <c r="G540" s="29">
        <v>3526</v>
      </c>
    </row>
    <row r="541" spans="1:7" x14ac:dyDescent="0.25">
      <c r="A541" s="29">
        <v>1900</v>
      </c>
      <c r="B541" s="29">
        <v>17903296</v>
      </c>
      <c r="C541" s="29">
        <v>2007</v>
      </c>
      <c r="D541" s="29" t="s">
        <v>148</v>
      </c>
      <c r="E541" s="29" t="s">
        <v>1338</v>
      </c>
      <c r="F541" s="29">
        <v>3.6287E-2</v>
      </c>
      <c r="G541" s="29">
        <v>495</v>
      </c>
    </row>
    <row r="542" spans="1:7" x14ac:dyDescent="0.25">
      <c r="A542" s="29">
        <v>2613</v>
      </c>
      <c r="B542" s="29">
        <v>28240269</v>
      </c>
      <c r="C542" s="29">
        <v>2017</v>
      </c>
      <c r="D542" s="29" t="s">
        <v>598</v>
      </c>
      <c r="E542" s="29" t="s">
        <v>1339</v>
      </c>
      <c r="F542" s="29">
        <v>3.6629000000000002E-2</v>
      </c>
      <c r="G542" s="29">
        <v>1000</v>
      </c>
    </row>
    <row r="543" spans="1:7" x14ac:dyDescent="0.25">
      <c r="A543" s="29">
        <v>4113</v>
      </c>
      <c r="B543" s="29">
        <v>29403010</v>
      </c>
      <c r="C543" s="29">
        <v>2018</v>
      </c>
      <c r="D543" s="29" t="s">
        <v>128</v>
      </c>
      <c r="E543" s="29" t="s">
        <v>1340</v>
      </c>
      <c r="F543" s="29">
        <v>3.6641E-2</v>
      </c>
      <c r="G543" s="29">
        <v>132938</v>
      </c>
    </row>
    <row r="544" spans="1:7" x14ac:dyDescent="0.25">
      <c r="A544" s="29">
        <v>4103</v>
      </c>
      <c r="B544" s="29">
        <v>29403010</v>
      </c>
      <c r="C544" s="29">
        <v>2018</v>
      </c>
      <c r="D544" s="29" t="s">
        <v>124</v>
      </c>
      <c r="E544" s="29" t="s">
        <v>1341</v>
      </c>
      <c r="F544" s="29">
        <v>3.6872000000000002E-2</v>
      </c>
      <c r="G544" s="29">
        <v>42790</v>
      </c>
    </row>
    <row r="545" spans="1:7" x14ac:dyDescent="0.25">
      <c r="A545" s="29">
        <v>939</v>
      </c>
      <c r="B545" s="29">
        <v>27005778</v>
      </c>
      <c r="C545" s="29">
        <v>2016</v>
      </c>
      <c r="D545" s="29" t="s">
        <v>128</v>
      </c>
      <c r="E545" s="29" t="s">
        <v>1342</v>
      </c>
      <c r="F545" s="29">
        <v>3.7225000000000001E-2</v>
      </c>
      <c r="G545" s="29">
        <v>21557</v>
      </c>
    </row>
    <row r="546" spans="1:7" x14ac:dyDescent="0.25">
      <c r="A546" s="29">
        <v>4115</v>
      </c>
      <c r="B546" s="29">
        <v>29403010</v>
      </c>
      <c r="C546" s="29">
        <v>2018</v>
      </c>
      <c r="D546" s="29" t="s">
        <v>128</v>
      </c>
      <c r="E546" s="29" t="s">
        <v>1343</v>
      </c>
      <c r="F546" s="29">
        <v>3.7249999999999998E-2</v>
      </c>
      <c r="G546" s="29">
        <v>71701</v>
      </c>
    </row>
    <row r="547" spans="1:7" x14ac:dyDescent="0.25">
      <c r="A547" s="29">
        <v>1206</v>
      </c>
      <c r="B547" s="29">
        <v>24688116</v>
      </c>
      <c r="C547" s="29">
        <v>2014</v>
      </c>
      <c r="D547" s="29" t="s">
        <v>380</v>
      </c>
      <c r="E547" s="29" t="s">
        <v>1344</v>
      </c>
      <c r="F547" s="29">
        <v>3.7267000000000002E-2</v>
      </c>
      <c r="G547" s="29">
        <v>23850</v>
      </c>
    </row>
    <row r="548" spans="1:7" x14ac:dyDescent="0.25">
      <c r="A548" s="29">
        <v>3483</v>
      </c>
      <c r="B548" s="29">
        <v>31427789</v>
      </c>
      <c r="C548" s="29">
        <v>2019</v>
      </c>
      <c r="D548" s="29" t="s">
        <v>120</v>
      </c>
      <c r="E548" s="29" t="s">
        <v>1345</v>
      </c>
      <c r="F548" s="29">
        <v>3.7486999999999999E-2</v>
      </c>
      <c r="G548" s="29">
        <v>373135</v>
      </c>
    </row>
    <row r="549" spans="1:7" x14ac:dyDescent="0.25">
      <c r="A549" s="29">
        <v>1836</v>
      </c>
      <c r="B549" s="29">
        <v>17903296</v>
      </c>
      <c r="C549" s="29">
        <v>2007</v>
      </c>
      <c r="D549" s="29" t="s">
        <v>148</v>
      </c>
      <c r="E549" s="29" t="s">
        <v>1346</v>
      </c>
      <c r="F549" s="29">
        <v>3.7558000000000001E-2</v>
      </c>
      <c r="G549" s="29">
        <v>477</v>
      </c>
    </row>
    <row r="550" spans="1:7" x14ac:dyDescent="0.25">
      <c r="A550" s="29">
        <v>115</v>
      </c>
      <c r="B550" s="29">
        <v>22982992</v>
      </c>
      <c r="C550" s="29">
        <v>2012</v>
      </c>
      <c r="D550" s="29" t="s">
        <v>128</v>
      </c>
      <c r="E550" s="29" t="s">
        <v>1347</v>
      </c>
      <c r="F550" s="29">
        <v>3.7945E-2</v>
      </c>
      <c r="G550" s="29">
        <v>133154</v>
      </c>
    </row>
    <row r="551" spans="1:7" x14ac:dyDescent="0.25">
      <c r="A551" s="29">
        <v>22</v>
      </c>
      <c r="B551" s="29">
        <v>25187353</v>
      </c>
      <c r="C551" s="29">
        <v>2014</v>
      </c>
      <c r="D551" s="29" t="s">
        <v>129</v>
      </c>
      <c r="E551" s="29" t="s">
        <v>1348</v>
      </c>
      <c r="F551" s="29">
        <v>3.8029E-2</v>
      </c>
      <c r="G551" s="29">
        <v>1359</v>
      </c>
    </row>
    <row r="552" spans="1:7" x14ac:dyDescent="0.25">
      <c r="A552" s="29">
        <v>4323</v>
      </c>
      <c r="B552" s="29">
        <v>30643256</v>
      </c>
      <c r="C552" s="29">
        <v>2019</v>
      </c>
      <c r="D552" s="29" t="s">
        <v>246</v>
      </c>
      <c r="E552" s="29" t="s">
        <v>1349</v>
      </c>
      <c r="F552" s="29">
        <v>3.8053999999999998E-2</v>
      </c>
      <c r="G552" s="29">
        <v>80852</v>
      </c>
    </row>
    <row r="553" spans="1:7" x14ac:dyDescent="0.25">
      <c r="A553" s="29">
        <v>1157</v>
      </c>
      <c r="B553" s="29">
        <v>22581228</v>
      </c>
      <c r="C553" s="29">
        <v>2012</v>
      </c>
      <c r="D553" s="29" t="s">
        <v>128</v>
      </c>
      <c r="E553" s="29" t="s">
        <v>1350</v>
      </c>
      <c r="F553" s="29">
        <v>3.8064000000000001E-2</v>
      </c>
      <c r="G553" s="29">
        <v>58074</v>
      </c>
    </row>
    <row r="554" spans="1:7" x14ac:dyDescent="0.25">
      <c r="A554" s="29">
        <v>4057</v>
      </c>
      <c r="B554" s="29">
        <v>27920155</v>
      </c>
      <c r="C554" s="29">
        <v>2017</v>
      </c>
      <c r="D554" s="29" t="s">
        <v>128</v>
      </c>
      <c r="E554" s="29" t="s">
        <v>765</v>
      </c>
      <c r="F554" s="29">
        <v>3.8135000000000002E-2</v>
      </c>
      <c r="G554" s="29">
        <v>111666</v>
      </c>
    </row>
    <row r="555" spans="1:7" x14ac:dyDescent="0.25">
      <c r="A555" s="29">
        <v>3321</v>
      </c>
      <c r="B555" s="29">
        <v>31427789</v>
      </c>
      <c r="C555" s="29">
        <v>2019</v>
      </c>
      <c r="D555" s="29" t="s">
        <v>246</v>
      </c>
      <c r="E555" s="29" t="s">
        <v>734</v>
      </c>
      <c r="F555" s="29">
        <v>3.8253000000000002E-2</v>
      </c>
      <c r="G555" s="29">
        <v>380208</v>
      </c>
    </row>
    <row r="556" spans="1:7" x14ac:dyDescent="0.25">
      <c r="A556" s="29">
        <v>931</v>
      </c>
      <c r="B556" s="29">
        <v>27005778</v>
      </c>
      <c r="C556" s="29">
        <v>2016</v>
      </c>
      <c r="D556" s="29" t="s">
        <v>128</v>
      </c>
      <c r="E556" s="29" t="s">
        <v>867</v>
      </c>
      <c r="F556" s="29">
        <v>3.8356000000000001E-2</v>
      </c>
      <c r="G556" s="29">
        <v>22663</v>
      </c>
    </row>
    <row r="557" spans="1:7" x14ac:dyDescent="0.25">
      <c r="A557" s="29">
        <v>4690</v>
      </c>
      <c r="B557" s="29" t="s">
        <v>829</v>
      </c>
      <c r="C557" s="29">
        <v>2019</v>
      </c>
      <c r="D557" s="29" t="s">
        <v>125</v>
      </c>
      <c r="E557" s="29" t="s">
        <v>830</v>
      </c>
      <c r="F557" s="29">
        <v>3.8484999999999998E-2</v>
      </c>
      <c r="G557" s="29">
        <v>17706</v>
      </c>
    </row>
    <row r="558" spans="1:7" x14ac:dyDescent="0.25">
      <c r="A558" s="29">
        <v>3863</v>
      </c>
      <c r="B558" s="29">
        <v>27863252</v>
      </c>
      <c r="C558" s="29">
        <v>2016</v>
      </c>
      <c r="D558" s="29" t="s">
        <v>129</v>
      </c>
      <c r="E558" s="29" t="s">
        <v>646</v>
      </c>
      <c r="F558" s="29">
        <v>3.8496000000000002E-2</v>
      </c>
      <c r="G558" s="29">
        <v>127127</v>
      </c>
    </row>
    <row r="559" spans="1:7" x14ac:dyDescent="0.25">
      <c r="A559" s="29">
        <v>3226</v>
      </c>
      <c r="B559" s="29">
        <v>31427789</v>
      </c>
      <c r="C559" s="29">
        <v>2019</v>
      </c>
      <c r="D559" s="29" t="s">
        <v>246</v>
      </c>
      <c r="E559" s="29" t="s">
        <v>1351</v>
      </c>
      <c r="F559" s="29">
        <v>3.8537000000000002E-2</v>
      </c>
      <c r="G559" s="29">
        <v>319545</v>
      </c>
    </row>
    <row r="560" spans="1:7" x14ac:dyDescent="0.25">
      <c r="A560" s="29">
        <v>4051</v>
      </c>
      <c r="B560" s="29">
        <v>28358823</v>
      </c>
      <c r="C560" s="29">
        <v>2017</v>
      </c>
      <c r="D560" s="29" t="s">
        <v>117</v>
      </c>
      <c r="E560" s="29" t="s">
        <v>805</v>
      </c>
      <c r="F560" s="29">
        <v>3.8643999999999998E-2</v>
      </c>
      <c r="G560" s="29">
        <v>99342</v>
      </c>
    </row>
    <row r="561" spans="1:7" x14ac:dyDescent="0.25">
      <c r="A561" s="29">
        <v>3391</v>
      </c>
      <c r="B561" s="29">
        <v>31427789</v>
      </c>
      <c r="C561" s="29">
        <v>2019</v>
      </c>
      <c r="D561" s="29" t="s">
        <v>113</v>
      </c>
      <c r="E561" s="29" t="s">
        <v>376</v>
      </c>
      <c r="F561" s="29">
        <v>3.8695E-2</v>
      </c>
      <c r="G561" s="29">
        <v>126626</v>
      </c>
    </row>
    <row r="562" spans="1:7" x14ac:dyDescent="0.25">
      <c r="A562" s="29">
        <v>4481</v>
      </c>
      <c r="B562" s="29">
        <v>31676860</v>
      </c>
      <c r="C562" s="29">
        <v>2019</v>
      </c>
      <c r="D562" s="29" t="s">
        <v>125</v>
      </c>
      <c r="E562" s="29" t="s">
        <v>510</v>
      </c>
      <c r="F562" s="29">
        <v>3.8730000000000001E-2</v>
      </c>
      <c r="G562" s="29">
        <v>19629</v>
      </c>
    </row>
    <row r="563" spans="1:7" x14ac:dyDescent="0.25">
      <c r="A563" s="29">
        <v>4695</v>
      </c>
      <c r="B563" s="29" t="s">
        <v>615</v>
      </c>
      <c r="C563" s="29">
        <v>2019</v>
      </c>
      <c r="D563" s="29" t="s">
        <v>125</v>
      </c>
      <c r="E563" s="29" t="s">
        <v>616</v>
      </c>
      <c r="F563" s="29">
        <v>3.8885000000000003E-2</v>
      </c>
      <c r="G563" s="29">
        <v>17706</v>
      </c>
    </row>
    <row r="564" spans="1:7" x14ac:dyDescent="0.25">
      <c r="A564" s="29">
        <v>434</v>
      </c>
      <c r="B564" s="29">
        <v>24816252</v>
      </c>
      <c r="C564" s="29">
        <v>2014</v>
      </c>
      <c r="D564" s="29" t="s">
        <v>128</v>
      </c>
      <c r="E564" s="29" t="s">
        <v>1352</v>
      </c>
      <c r="F564" s="29">
        <v>3.9465E-2</v>
      </c>
      <c r="G564" s="29">
        <v>7752</v>
      </c>
    </row>
    <row r="565" spans="1:7" x14ac:dyDescent="0.25">
      <c r="A565" s="29">
        <v>3316</v>
      </c>
      <c r="B565" s="29">
        <v>31427789</v>
      </c>
      <c r="C565" s="29">
        <v>2019</v>
      </c>
      <c r="D565" s="29" t="s">
        <v>246</v>
      </c>
      <c r="E565" s="29" t="s">
        <v>1353</v>
      </c>
      <c r="F565" s="29">
        <v>3.9548E-2</v>
      </c>
      <c r="G565" s="29">
        <v>383447</v>
      </c>
    </row>
    <row r="566" spans="1:7" x14ac:dyDescent="0.25">
      <c r="A566" s="29">
        <v>4311</v>
      </c>
      <c r="B566" s="29">
        <v>30661054</v>
      </c>
      <c r="C566" s="29">
        <v>2019</v>
      </c>
      <c r="D566" s="29" t="s">
        <v>119</v>
      </c>
      <c r="E566" s="29" t="s">
        <v>1354</v>
      </c>
      <c r="F566" s="29">
        <v>3.9660000000000001E-2</v>
      </c>
      <c r="G566" s="29">
        <v>451099</v>
      </c>
    </row>
    <row r="567" spans="1:7" x14ac:dyDescent="0.25">
      <c r="A567" s="29">
        <v>3629</v>
      </c>
      <c r="B567" s="29">
        <v>31427789</v>
      </c>
      <c r="C567" s="29">
        <v>2019</v>
      </c>
      <c r="D567" s="29" t="s">
        <v>114</v>
      </c>
      <c r="E567" s="29" t="s">
        <v>1355</v>
      </c>
      <c r="F567" s="29">
        <v>3.9669000000000003E-2</v>
      </c>
      <c r="G567" s="29">
        <v>355137</v>
      </c>
    </row>
    <row r="568" spans="1:7" x14ac:dyDescent="0.25">
      <c r="A568" s="29">
        <v>3925</v>
      </c>
      <c r="B568" s="29">
        <v>28714975</v>
      </c>
      <c r="C568" s="29">
        <v>2017</v>
      </c>
      <c r="D568" s="29" t="s">
        <v>118</v>
      </c>
      <c r="E568" s="29" t="s">
        <v>1356</v>
      </c>
      <c r="F568" s="29">
        <v>3.9837999999999998E-2</v>
      </c>
      <c r="G568" s="29">
        <v>148815</v>
      </c>
    </row>
    <row r="569" spans="1:7" x14ac:dyDescent="0.25">
      <c r="A569" s="29">
        <v>4381</v>
      </c>
      <c r="B569" s="29">
        <v>30898391</v>
      </c>
      <c r="C569" s="29">
        <v>2019</v>
      </c>
      <c r="D569" s="29" t="s">
        <v>130</v>
      </c>
      <c r="E569" s="29" t="s">
        <v>1357</v>
      </c>
      <c r="F569" s="29">
        <v>4.0150999999999999E-2</v>
      </c>
      <c r="G569" s="29">
        <v>7064</v>
      </c>
    </row>
    <row r="570" spans="1:7" x14ac:dyDescent="0.25">
      <c r="A570" s="29">
        <v>3774</v>
      </c>
      <c r="B570" s="29">
        <v>31427789</v>
      </c>
      <c r="C570" s="29">
        <v>2019</v>
      </c>
      <c r="D570" s="29" t="s">
        <v>113</v>
      </c>
      <c r="E570" s="29" t="s">
        <v>1358</v>
      </c>
      <c r="F570" s="29">
        <v>4.0513E-2</v>
      </c>
      <c r="G570" s="29">
        <v>123584</v>
      </c>
    </row>
    <row r="571" spans="1:7" x14ac:dyDescent="0.25">
      <c r="A571" s="29">
        <v>110</v>
      </c>
      <c r="B571" s="29">
        <v>21378988</v>
      </c>
      <c r="C571" s="29">
        <v>2011</v>
      </c>
      <c r="D571" s="29" t="s">
        <v>118</v>
      </c>
      <c r="E571" s="29" t="s">
        <v>1359</v>
      </c>
      <c r="F571" s="29">
        <v>4.0704999999999998E-2</v>
      </c>
      <c r="G571" s="29">
        <v>30482</v>
      </c>
    </row>
    <row r="572" spans="1:7" x14ac:dyDescent="0.25">
      <c r="A572" s="29">
        <v>3865</v>
      </c>
      <c r="B572" s="29">
        <v>27863252</v>
      </c>
      <c r="C572" s="29">
        <v>2016</v>
      </c>
      <c r="D572" s="29" t="s">
        <v>129</v>
      </c>
      <c r="E572" s="29" t="s">
        <v>573</v>
      </c>
      <c r="F572" s="29">
        <v>4.1195000000000002E-2</v>
      </c>
      <c r="G572" s="29">
        <v>131520</v>
      </c>
    </row>
    <row r="573" spans="1:7" x14ac:dyDescent="0.25">
      <c r="A573" s="29">
        <v>2053</v>
      </c>
      <c r="B573" s="29">
        <v>24084763</v>
      </c>
      <c r="C573" s="29">
        <v>2013</v>
      </c>
      <c r="D573" s="29" t="s">
        <v>130</v>
      </c>
      <c r="E573" s="29" t="s">
        <v>1360</v>
      </c>
      <c r="F573" s="29">
        <v>4.1831E-2</v>
      </c>
      <c r="G573" s="29">
        <v>1406</v>
      </c>
    </row>
    <row r="574" spans="1:7" x14ac:dyDescent="0.25">
      <c r="A574" s="29">
        <v>3588</v>
      </c>
      <c r="B574" s="29">
        <v>31427789</v>
      </c>
      <c r="C574" s="29">
        <v>2019</v>
      </c>
      <c r="D574" s="29" t="s">
        <v>246</v>
      </c>
      <c r="E574" s="29" t="s">
        <v>782</v>
      </c>
      <c r="F574" s="29">
        <v>4.1925999999999998E-2</v>
      </c>
      <c r="G574" s="29">
        <v>384450</v>
      </c>
    </row>
    <row r="575" spans="1:7" x14ac:dyDescent="0.25">
      <c r="A575" s="29">
        <v>3758</v>
      </c>
      <c r="B575" s="29">
        <v>31427789</v>
      </c>
      <c r="C575" s="29">
        <v>2019</v>
      </c>
      <c r="D575" s="29" t="s">
        <v>113</v>
      </c>
      <c r="E575" s="29" t="s">
        <v>397</v>
      </c>
      <c r="F575" s="29">
        <v>4.2209999999999998E-2</v>
      </c>
      <c r="G575" s="29">
        <v>126198</v>
      </c>
    </row>
    <row r="576" spans="1:7" x14ac:dyDescent="0.25">
      <c r="A576" s="29">
        <v>1908</v>
      </c>
      <c r="B576" s="29">
        <v>17903297</v>
      </c>
      <c r="C576" s="29">
        <v>2007</v>
      </c>
      <c r="D576" s="29" t="s">
        <v>125</v>
      </c>
      <c r="E576" s="29" t="s">
        <v>1361</v>
      </c>
      <c r="F576" s="29">
        <v>4.2212E-2</v>
      </c>
      <c r="G576" s="29">
        <v>705</v>
      </c>
    </row>
    <row r="577" spans="1:7" x14ac:dyDescent="0.25">
      <c r="A577" s="29">
        <v>3418</v>
      </c>
      <c r="B577" s="29">
        <v>31427789</v>
      </c>
      <c r="C577" s="29">
        <v>2019</v>
      </c>
      <c r="D577" s="29" t="s">
        <v>127</v>
      </c>
      <c r="E577" s="29" t="s">
        <v>672</v>
      </c>
      <c r="F577" s="29">
        <v>4.2220000000000001E-2</v>
      </c>
      <c r="G577" s="29">
        <v>125935</v>
      </c>
    </row>
    <row r="578" spans="1:7" x14ac:dyDescent="0.25">
      <c r="A578" s="29">
        <v>3298</v>
      </c>
      <c r="B578" s="29">
        <v>31427789</v>
      </c>
      <c r="C578" s="29">
        <v>2019</v>
      </c>
      <c r="D578" s="29" t="s">
        <v>113</v>
      </c>
      <c r="E578" s="29" t="s">
        <v>267</v>
      </c>
      <c r="F578" s="29">
        <v>4.2248000000000001E-2</v>
      </c>
      <c r="G578" s="29">
        <v>373833</v>
      </c>
    </row>
    <row r="579" spans="1:7" x14ac:dyDescent="0.25">
      <c r="A579" s="29">
        <v>3585</v>
      </c>
      <c r="B579" s="29">
        <v>31427789</v>
      </c>
      <c r="C579" s="29">
        <v>2019</v>
      </c>
      <c r="D579" s="29" t="s">
        <v>246</v>
      </c>
      <c r="E579" s="29" t="s">
        <v>1362</v>
      </c>
      <c r="F579" s="29">
        <v>4.2463000000000001E-2</v>
      </c>
      <c r="G579" s="29">
        <v>384450</v>
      </c>
    </row>
    <row r="580" spans="1:7" x14ac:dyDescent="0.25">
      <c r="A580" s="29">
        <v>311</v>
      </c>
      <c r="B580" s="29">
        <v>25772697</v>
      </c>
      <c r="C580" s="29">
        <v>2015</v>
      </c>
      <c r="D580" s="29" t="s">
        <v>129</v>
      </c>
      <c r="E580" s="29" t="s">
        <v>1363</v>
      </c>
      <c r="F580" s="29">
        <v>4.2533000000000001E-2</v>
      </c>
      <c r="G580" s="29">
        <v>669</v>
      </c>
    </row>
    <row r="581" spans="1:7" x14ac:dyDescent="0.25">
      <c r="A581" s="29">
        <v>3029</v>
      </c>
      <c r="B581" s="29">
        <v>28240269</v>
      </c>
      <c r="C581" s="29">
        <v>2017</v>
      </c>
      <c r="D581" s="29" t="s">
        <v>598</v>
      </c>
      <c r="E581" s="29" t="s">
        <v>1364</v>
      </c>
      <c r="F581" s="29">
        <v>4.2590000000000003E-2</v>
      </c>
      <c r="G581" s="29">
        <v>1000</v>
      </c>
    </row>
    <row r="582" spans="1:7" x14ac:dyDescent="0.25">
      <c r="A582" s="29">
        <v>2905</v>
      </c>
      <c r="B582" s="29">
        <v>28240269</v>
      </c>
      <c r="C582" s="29">
        <v>2017</v>
      </c>
      <c r="D582" s="29" t="s">
        <v>598</v>
      </c>
      <c r="E582" s="29" t="s">
        <v>1365</v>
      </c>
      <c r="F582" s="29">
        <v>4.2632000000000003E-2</v>
      </c>
      <c r="G582" s="29">
        <v>1000</v>
      </c>
    </row>
    <row r="583" spans="1:7" x14ac:dyDescent="0.25">
      <c r="A583" s="29">
        <v>4712</v>
      </c>
      <c r="B583" s="29" t="s">
        <v>634</v>
      </c>
      <c r="C583" s="29">
        <v>2019</v>
      </c>
      <c r="D583" s="29" t="s">
        <v>125</v>
      </c>
      <c r="E583" s="29" t="s">
        <v>635</v>
      </c>
      <c r="F583" s="29">
        <v>4.2680000000000003E-2</v>
      </c>
      <c r="G583" s="29">
        <v>17706</v>
      </c>
    </row>
    <row r="584" spans="1:7" x14ac:dyDescent="0.25">
      <c r="A584" s="29">
        <v>1896</v>
      </c>
      <c r="B584" s="29">
        <v>17903296</v>
      </c>
      <c r="C584" s="29">
        <v>2007</v>
      </c>
      <c r="D584" s="29" t="s">
        <v>148</v>
      </c>
      <c r="E584" s="29" t="s">
        <v>1366</v>
      </c>
      <c r="F584" s="29">
        <v>4.2866000000000001E-2</v>
      </c>
      <c r="G584" s="29">
        <v>429</v>
      </c>
    </row>
    <row r="585" spans="1:7" x14ac:dyDescent="0.25">
      <c r="A585" s="29">
        <v>628</v>
      </c>
      <c r="B585" s="29">
        <v>24816252</v>
      </c>
      <c r="C585" s="29">
        <v>2014</v>
      </c>
      <c r="D585" s="29" t="s">
        <v>128</v>
      </c>
      <c r="E585" s="29" t="s">
        <v>1367</v>
      </c>
      <c r="F585" s="29">
        <v>4.3008999999999999E-2</v>
      </c>
      <c r="G585" s="29">
        <v>2374</v>
      </c>
    </row>
    <row r="586" spans="1:7" x14ac:dyDescent="0.25">
      <c r="A586" s="29">
        <v>1041</v>
      </c>
      <c r="B586" s="29">
        <v>17903296</v>
      </c>
      <c r="C586" s="29">
        <v>2007</v>
      </c>
      <c r="D586" s="29" t="s">
        <v>148</v>
      </c>
      <c r="E586" s="29" t="s">
        <v>1368</v>
      </c>
      <c r="F586" s="29">
        <v>4.3041999999999997E-2</v>
      </c>
      <c r="G586" s="29">
        <v>1028</v>
      </c>
    </row>
    <row r="587" spans="1:7" x14ac:dyDescent="0.25">
      <c r="A587" s="29">
        <v>1096</v>
      </c>
      <c r="B587" s="29">
        <v>21909110</v>
      </c>
      <c r="C587" s="29">
        <v>2011</v>
      </c>
      <c r="D587" s="29" t="s">
        <v>118</v>
      </c>
      <c r="E587" s="29" t="s">
        <v>1369</v>
      </c>
      <c r="F587" s="29">
        <v>4.3291000000000003E-2</v>
      </c>
      <c r="G587" s="29">
        <v>69395</v>
      </c>
    </row>
    <row r="588" spans="1:7" x14ac:dyDescent="0.25">
      <c r="A588" s="29">
        <v>3494</v>
      </c>
      <c r="B588" s="29">
        <v>31427789</v>
      </c>
      <c r="C588" s="29">
        <v>2019</v>
      </c>
      <c r="D588" s="29" t="s">
        <v>120</v>
      </c>
      <c r="E588" s="29" t="s">
        <v>1370</v>
      </c>
      <c r="F588" s="29">
        <v>4.3721999999999997E-2</v>
      </c>
      <c r="G588" s="29">
        <v>303811</v>
      </c>
    </row>
    <row r="589" spans="1:7" x14ac:dyDescent="0.25">
      <c r="A589" s="29">
        <v>4521</v>
      </c>
      <c r="B589" s="29">
        <v>31676860</v>
      </c>
      <c r="C589" s="29">
        <v>2019</v>
      </c>
      <c r="D589" s="29" t="s">
        <v>125</v>
      </c>
      <c r="E589" s="29" t="s">
        <v>1009</v>
      </c>
      <c r="F589" s="29">
        <v>4.3956000000000002E-2</v>
      </c>
      <c r="G589" s="29">
        <v>19629</v>
      </c>
    </row>
    <row r="590" spans="1:7" x14ac:dyDescent="0.25">
      <c r="A590" s="29">
        <v>4036</v>
      </c>
      <c r="B590" s="29">
        <v>30482948</v>
      </c>
      <c r="C590" s="29">
        <v>2018</v>
      </c>
      <c r="D590" s="29" t="s">
        <v>113</v>
      </c>
      <c r="E590" s="29" t="s">
        <v>1371</v>
      </c>
      <c r="F590" s="29">
        <v>4.4026000000000003E-2</v>
      </c>
      <c r="G590" s="29">
        <v>5799</v>
      </c>
    </row>
    <row r="591" spans="1:7" x14ac:dyDescent="0.25">
      <c r="A591" s="29">
        <v>1087</v>
      </c>
      <c r="B591" s="29">
        <v>20385819</v>
      </c>
      <c r="C591" s="29">
        <v>2010</v>
      </c>
      <c r="D591" s="29" t="s">
        <v>126</v>
      </c>
      <c r="E591" s="29" t="s">
        <v>1372</v>
      </c>
      <c r="F591" s="29">
        <v>4.4033000000000003E-2</v>
      </c>
      <c r="G591" s="29">
        <v>3307</v>
      </c>
    </row>
    <row r="592" spans="1:7" x14ac:dyDescent="0.25">
      <c r="A592" s="29">
        <v>1998</v>
      </c>
      <c r="B592" s="29">
        <v>17658951</v>
      </c>
      <c r="C592" s="29">
        <v>2007</v>
      </c>
      <c r="D592" s="29" t="s">
        <v>128</v>
      </c>
      <c r="E592" s="29" t="s">
        <v>242</v>
      </c>
      <c r="F592" s="29">
        <v>4.4102000000000002E-2</v>
      </c>
      <c r="G592" s="29">
        <v>1410</v>
      </c>
    </row>
    <row r="593" spans="1:7" x14ac:dyDescent="0.25">
      <c r="A593" s="29">
        <v>941</v>
      </c>
      <c r="B593" s="29">
        <v>27005778</v>
      </c>
      <c r="C593" s="29">
        <v>2016</v>
      </c>
      <c r="D593" s="29" t="s">
        <v>128</v>
      </c>
      <c r="E593" s="29" t="s">
        <v>1373</v>
      </c>
      <c r="F593" s="29">
        <v>4.4345000000000002E-2</v>
      </c>
      <c r="G593" s="29">
        <v>19273</v>
      </c>
    </row>
    <row r="594" spans="1:7" x14ac:dyDescent="0.25">
      <c r="A594" s="29">
        <v>967</v>
      </c>
      <c r="B594" s="29">
        <v>27005778</v>
      </c>
      <c r="C594" s="29">
        <v>2016</v>
      </c>
      <c r="D594" s="29" t="s">
        <v>128</v>
      </c>
      <c r="E594" s="29" t="s">
        <v>937</v>
      </c>
      <c r="F594" s="29">
        <v>4.4410999999999999E-2</v>
      </c>
      <c r="G594" s="29">
        <v>19273</v>
      </c>
    </row>
    <row r="595" spans="1:7" x14ac:dyDescent="0.25">
      <c r="A595" s="29">
        <v>1926</v>
      </c>
      <c r="B595" s="29">
        <v>17903297</v>
      </c>
      <c r="C595" s="29">
        <v>2007</v>
      </c>
      <c r="D595" s="29" t="s">
        <v>125</v>
      </c>
      <c r="E595" s="29" t="s">
        <v>1374</v>
      </c>
      <c r="F595" s="29">
        <v>4.4569999999999999E-2</v>
      </c>
      <c r="G595" s="29">
        <v>705</v>
      </c>
    </row>
    <row r="596" spans="1:7" x14ac:dyDescent="0.25">
      <c r="A596" s="29">
        <v>1502</v>
      </c>
      <c r="B596" s="29">
        <v>17903299</v>
      </c>
      <c r="C596" s="29">
        <v>2007</v>
      </c>
      <c r="D596" s="29" t="s">
        <v>128</v>
      </c>
      <c r="E596" s="29" t="s">
        <v>1375</v>
      </c>
      <c r="F596" s="29">
        <v>4.4604999999999999E-2</v>
      </c>
      <c r="G596" s="29">
        <v>1068</v>
      </c>
    </row>
    <row r="597" spans="1:7" x14ac:dyDescent="0.25">
      <c r="A597" s="29">
        <v>3385</v>
      </c>
      <c r="B597" s="29">
        <v>31427789</v>
      </c>
      <c r="C597" s="29">
        <v>2019</v>
      </c>
      <c r="D597" s="29" t="s">
        <v>113</v>
      </c>
      <c r="E597" s="29" t="s">
        <v>356</v>
      </c>
      <c r="F597" s="29">
        <v>4.4792999999999999E-2</v>
      </c>
      <c r="G597" s="29">
        <v>128677</v>
      </c>
    </row>
    <row r="598" spans="1:7" x14ac:dyDescent="0.25">
      <c r="A598" s="29">
        <v>1746</v>
      </c>
      <c r="B598" s="29">
        <v>17903292</v>
      </c>
      <c r="C598" s="29">
        <v>2007</v>
      </c>
      <c r="D598" s="29" t="s">
        <v>128</v>
      </c>
      <c r="E598" s="29" t="s">
        <v>1376</v>
      </c>
      <c r="F598" s="29">
        <v>4.5016E-2</v>
      </c>
      <c r="G598" s="29">
        <v>532</v>
      </c>
    </row>
    <row r="599" spans="1:7" x14ac:dyDescent="0.25">
      <c r="A599" s="29">
        <v>3590</v>
      </c>
      <c r="B599" s="29">
        <v>31427789</v>
      </c>
      <c r="C599" s="29">
        <v>2019</v>
      </c>
      <c r="D599" s="29" t="s">
        <v>246</v>
      </c>
      <c r="E599" s="29" t="s">
        <v>1377</v>
      </c>
      <c r="F599" s="29">
        <v>4.5032999999999997E-2</v>
      </c>
      <c r="G599" s="29">
        <v>176050</v>
      </c>
    </row>
    <row r="600" spans="1:7" x14ac:dyDescent="0.25">
      <c r="A600" s="29">
        <v>1204</v>
      </c>
      <c r="B600" s="29">
        <v>24390342</v>
      </c>
      <c r="C600" s="29">
        <v>2014</v>
      </c>
      <c r="D600" s="29" t="s">
        <v>214</v>
      </c>
      <c r="E600" s="29" t="s">
        <v>215</v>
      </c>
      <c r="F600" s="29">
        <v>4.5111999999999999E-2</v>
      </c>
      <c r="G600" s="29">
        <v>103638</v>
      </c>
    </row>
    <row r="601" spans="1:7" x14ac:dyDescent="0.25">
      <c r="A601" s="29">
        <v>2446</v>
      </c>
      <c r="B601" s="29">
        <v>28240269</v>
      </c>
      <c r="C601" s="29">
        <v>2017</v>
      </c>
      <c r="D601" s="29" t="s">
        <v>598</v>
      </c>
      <c r="E601" s="29" t="s">
        <v>1378</v>
      </c>
      <c r="F601" s="29">
        <v>4.5301000000000001E-2</v>
      </c>
      <c r="G601" s="29">
        <v>1000</v>
      </c>
    </row>
    <row r="602" spans="1:7" x14ac:dyDescent="0.25">
      <c r="A602" s="29">
        <v>2996</v>
      </c>
      <c r="B602" s="29">
        <v>28240269</v>
      </c>
      <c r="C602" s="29">
        <v>2017</v>
      </c>
      <c r="D602" s="29" t="s">
        <v>598</v>
      </c>
      <c r="E602" s="29" t="s">
        <v>1379</v>
      </c>
      <c r="F602" s="29">
        <v>4.5443999999999998E-2</v>
      </c>
      <c r="G602" s="29">
        <v>1000</v>
      </c>
    </row>
    <row r="603" spans="1:7" x14ac:dyDescent="0.25">
      <c r="A603" s="29">
        <v>259</v>
      </c>
      <c r="B603" s="29">
        <v>25772697</v>
      </c>
      <c r="C603" s="29">
        <v>2015</v>
      </c>
      <c r="D603" s="29" t="s">
        <v>129</v>
      </c>
      <c r="E603" s="29" t="s">
        <v>1380</v>
      </c>
      <c r="F603" s="29">
        <v>4.5539000000000003E-2</v>
      </c>
      <c r="G603" s="29">
        <v>669</v>
      </c>
    </row>
    <row r="604" spans="1:7" x14ac:dyDescent="0.25">
      <c r="A604" s="29">
        <v>1280</v>
      </c>
      <c r="B604" s="29">
        <v>17903300</v>
      </c>
      <c r="C604" s="29">
        <v>2007</v>
      </c>
      <c r="D604" s="29" t="s">
        <v>128</v>
      </c>
      <c r="E604" s="29" t="s">
        <v>1381</v>
      </c>
      <c r="F604" s="29">
        <v>4.5846999999999999E-2</v>
      </c>
      <c r="G604" s="29">
        <v>665</v>
      </c>
    </row>
    <row r="605" spans="1:7" x14ac:dyDescent="0.25">
      <c r="A605" s="29">
        <v>552</v>
      </c>
      <c r="B605" s="29">
        <v>24816252</v>
      </c>
      <c r="C605" s="29">
        <v>2014</v>
      </c>
      <c r="D605" s="29" t="s">
        <v>128</v>
      </c>
      <c r="E605" s="29" t="s">
        <v>1382</v>
      </c>
      <c r="F605" s="29">
        <v>4.6242999999999999E-2</v>
      </c>
      <c r="G605" s="29">
        <v>7730</v>
      </c>
    </row>
    <row r="606" spans="1:7" x14ac:dyDescent="0.25">
      <c r="A606" s="29">
        <v>4411</v>
      </c>
      <c r="B606" s="29">
        <v>30053915</v>
      </c>
      <c r="C606" s="29">
        <v>2018</v>
      </c>
      <c r="D606" s="29" t="s">
        <v>598</v>
      </c>
      <c r="E606" s="29" t="s">
        <v>1383</v>
      </c>
      <c r="F606" s="29">
        <v>4.6297999999999999E-2</v>
      </c>
      <c r="G606" s="29">
        <v>1000</v>
      </c>
    </row>
    <row r="607" spans="1:7" x14ac:dyDescent="0.25">
      <c r="A607" s="29">
        <v>964</v>
      </c>
      <c r="B607" s="29">
        <v>27005778</v>
      </c>
      <c r="C607" s="29">
        <v>2016</v>
      </c>
      <c r="D607" s="29" t="s">
        <v>128</v>
      </c>
      <c r="E607" s="29" t="s">
        <v>1384</v>
      </c>
      <c r="F607" s="29">
        <v>4.6417E-2</v>
      </c>
      <c r="G607" s="29">
        <v>21548</v>
      </c>
    </row>
    <row r="608" spans="1:7" x14ac:dyDescent="0.25">
      <c r="A608" s="29">
        <v>4744</v>
      </c>
      <c r="B608" s="29" t="s">
        <v>500</v>
      </c>
      <c r="C608" s="29">
        <v>2019</v>
      </c>
      <c r="D608" s="29" t="s">
        <v>125</v>
      </c>
      <c r="E608" s="29" t="s">
        <v>501</v>
      </c>
      <c r="F608" s="29">
        <v>4.6531000000000003E-2</v>
      </c>
      <c r="G608" s="29">
        <v>17706</v>
      </c>
    </row>
    <row r="609" spans="1:7" x14ac:dyDescent="0.25">
      <c r="A609" s="29">
        <v>942</v>
      </c>
      <c r="B609" s="29">
        <v>27005778</v>
      </c>
      <c r="C609" s="29">
        <v>2016</v>
      </c>
      <c r="D609" s="29" t="s">
        <v>128</v>
      </c>
      <c r="E609" s="29" t="s">
        <v>1385</v>
      </c>
      <c r="F609" s="29">
        <v>4.6563E-2</v>
      </c>
      <c r="G609" s="29">
        <v>19273</v>
      </c>
    </row>
    <row r="610" spans="1:7" x14ac:dyDescent="0.25">
      <c r="A610" s="29">
        <v>3211</v>
      </c>
      <c r="B610" s="29">
        <v>31427789</v>
      </c>
      <c r="C610" s="29">
        <v>2019</v>
      </c>
      <c r="D610" s="29" t="s">
        <v>246</v>
      </c>
      <c r="E610" s="29" t="s">
        <v>893</v>
      </c>
      <c r="F610" s="29">
        <v>4.6739999999999997E-2</v>
      </c>
      <c r="G610" s="29">
        <v>382731</v>
      </c>
    </row>
    <row r="611" spans="1:7" x14ac:dyDescent="0.25">
      <c r="A611" s="29">
        <v>3793</v>
      </c>
      <c r="B611" s="29">
        <v>30804565</v>
      </c>
      <c r="C611" s="29">
        <v>2019</v>
      </c>
      <c r="D611" s="29" t="s">
        <v>113</v>
      </c>
      <c r="E611" s="29" t="s">
        <v>339</v>
      </c>
      <c r="F611" s="29">
        <v>4.6759000000000002E-2</v>
      </c>
      <c r="G611" s="29">
        <v>384317</v>
      </c>
    </row>
    <row r="612" spans="1:7" x14ac:dyDescent="0.25">
      <c r="A612" s="29">
        <v>2486</v>
      </c>
      <c r="B612" s="29">
        <v>28240269</v>
      </c>
      <c r="C612" s="29">
        <v>2017</v>
      </c>
      <c r="D612" s="29" t="s">
        <v>598</v>
      </c>
      <c r="E612" s="29" t="s">
        <v>1386</v>
      </c>
      <c r="F612" s="29">
        <v>4.6868E-2</v>
      </c>
      <c r="G612" s="29">
        <v>1000</v>
      </c>
    </row>
    <row r="613" spans="1:7" x14ac:dyDescent="0.25">
      <c r="A613" s="29">
        <v>1331</v>
      </c>
      <c r="B613" s="29">
        <v>17903298</v>
      </c>
      <c r="C613" s="29">
        <v>2007</v>
      </c>
      <c r="D613" s="29" t="s">
        <v>128</v>
      </c>
      <c r="E613" s="29" t="s">
        <v>1387</v>
      </c>
      <c r="F613" s="29">
        <v>4.7315000000000003E-2</v>
      </c>
      <c r="G613" s="29">
        <v>935</v>
      </c>
    </row>
    <row r="614" spans="1:7" x14ac:dyDescent="0.25">
      <c r="A614" s="29">
        <v>1849</v>
      </c>
      <c r="B614" s="29">
        <v>17903296</v>
      </c>
      <c r="C614" s="29">
        <v>2007</v>
      </c>
      <c r="D614" s="29" t="s">
        <v>148</v>
      </c>
      <c r="E614" s="29" t="s">
        <v>1388</v>
      </c>
      <c r="F614" s="29">
        <v>4.7583E-2</v>
      </c>
      <c r="G614" s="29">
        <v>478</v>
      </c>
    </row>
    <row r="615" spans="1:7" x14ac:dyDescent="0.25">
      <c r="A615" s="29">
        <v>5</v>
      </c>
      <c r="B615" s="29">
        <v>21926972</v>
      </c>
      <c r="C615" s="29">
        <v>2011</v>
      </c>
      <c r="D615" s="29" t="s">
        <v>113</v>
      </c>
      <c r="E615" s="29" t="s">
        <v>400</v>
      </c>
      <c r="F615" s="29">
        <v>4.7613000000000003E-2</v>
      </c>
      <c r="G615" s="29">
        <v>16731</v>
      </c>
    </row>
    <row r="616" spans="1:7" x14ac:dyDescent="0.25">
      <c r="A616" s="29">
        <v>3606</v>
      </c>
      <c r="B616" s="29">
        <v>31427789</v>
      </c>
      <c r="C616" s="29">
        <v>2019</v>
      </c>
      <c r="D616" s="29" t="s">
        <v>122</v>
      </c>
      <c r="E616" s="29" t="s">
        <v>1389</v>
      </c>
      <c r="F616" s="29">
        <v>4.7704000000000003E-2</v>
      </c>
      <c r="G616" s="29">
        <v>289307</v>
      </c>
    </row>
    <row r="617" spans="1:7" x14ac:dyDescent="0.25">
      <c r="A617" s="29">
        <v>900</v>
      </c>
      <c r="B617" s="29">
        <v>27005778</v>
      </c>
      <c r="C617" s="29">
        <v>2016</v>
      </c>
      <c r="D617" s="29" t="s">
        <v>128</v>
      </c>
      <c r="E617" s="29" t="s">
        <v>1390</v>
      </c>
      <c r="F617" s="29">
        <v>4.7917000000000001E-2</v>
      </c>
      <c r="G617" s="29">
        <v>21238</v>
      </c>
    </row>
    <row r="618" spans="1:7" x14ac:dyDescent="0.25">
      <c r="A618" s="29">
        <v>2326</v>
      </c>
      <c r="B618" s="29">
        <v>28240269</v>
      </c>
      <c r="C618" s="29">
        <v>2017</v>
      </c>
      <c r="D618" s="29" t="s">
        <v>598</v>
      </c>
      <c r="E618" s="29" t="s">
        <v>998</v>
      </c>
      <c r="F618" s="29">
        <v>4.8082E-2</v>
      </c>
      <c r="G618" s="29">
        <v>1000</v>
      </c>
    </row>
    <row r="619" spans="1:7" x14ac:dyDescent="0.25">
      <c r="A619" s="29">
        <v>1516</v>
      </c>
      <c r="B619" s="29">
        <v>17903299</v>
      </c>
      <c r="C619" s="29">
        <v>2007</v>
      </c>
      <c r="D619" s="29" t="s">
        <v>128</v>
      </c>
      <c r="E619" s="29" t="s">
        <v>1391</v>
      </c>
      <c r="F619" s="29">
        <v>4.8182999999999997E-2</v>
      </c>
      <c r="G619" s="29">
        <v>1060</v>
      </c>
    </row>
    <row r="620" spans="1:7" x14ac:dyDescent="0.25">
      <c r="A620" s="29">
        <v>2343</v>
      </c>
      <c r="B620" s="29">
        <v>28240269</v>
      </c>
      <c r="C620" s="29">
        <v>2017</v>
      </c>
      <c r="D620" s="29" t="s">
        <v>598</v>
      </c>
      <c r="E620" s="29" t="s">
        <v>1392</v>
      </c>
      <c r="F620" s="29">
        <v>4.8301999999999998E-2</v>
      </c>
      <c r="G620" s="29">
        <v>1000</v>
      </c>
    </row>
    <row r="621" spans="1:7" x14ac:dyDescent="0.25">
      <c r="A621" s="29">
        <v>943</v>
      </c>
      <c r="B621" s="29">
        <v>27005778</v>
      </c>
      <c r="C621" s="29">
        <v>2016</v>
      </c>
      <c r="D621" s="29" t="s">
        <v>128</v>
      </c>
      <c r="E621" s="29" t="s">
        <v>1393</v>
      </c>
      <c r="F621" s="29">
        <v>4.8302999999999999E-2</v>
      </c>
      <c r="G621" s="29">
        <v>21551</v>
      </c>
    </row>
    <row r="622" spans="1:7" x14ac:dyDescent="0.25">
      <c r="A622" s="29">
        <v>287</v>
      </c>
      <c r="B622" s="29">
        <v>25772697</v>
      </c>
      <c r="C622" s="29">
        <v>2015</v>
      </c>
      <c r="D622" s="29" t="s">
        <v>129</v>
      </c>
      <c r="E622" s="29" t="s">
        <v>1394</v>
      </c>
      <c r="F622" s="29">
        <v>4.9014000000000002E-2</v>
      </c>
      <c r="G622" s="29">
        <v>669</v>
      </c>
    </row>
    <row r="623" spans="1:7" x14ac:dyDescent="0.25">
      <c r="A623" s="29">
        <v>2001</v>
      </c>
      <c r="B623" s="29">
        <v>18193045</v>
      </c>
      <c r="C623" s="29">
        <v>2008</v>
      </c>
      <c r="D623" s="29" t="s">
        <v>148</v>
      </c>
      <c r="E623" s="29" t="s">
        <v>562</v>
      </c>
      <c r="F623" s="29">
        <v>4.9140000000000003E-2</v>
      </c>
      <c r="G623" s="29">
        <v>1410</v>
      </c>
    </row>
    <row r="624" spans="1:7" x14ac:dyDescent="0.25">
      <c r="A624" s="29">
        <v>3753</v>
      </c>
      <c r="B624" s="29">
        <v>31427789</v>
      </c>
      <c r="C624" s="29">
        <v>2019</v>
      </c>
      <c r="D624" s="29" t="s">
        <v>113</v>
      </c>
      <c r="E624" s="29" t="s">
        <v>240</v>
      </c>
      <c r="F624" s="29">
        <v>4.9286000000000003E-2</v>
      </c>
      <c r="G624" s="29">
        <v>126635</v>
      </c>
    </row>
    <row r="625" spans="1:7" x14ac:dyDescent="0.25">
      <c r="A625" s="29">
        <v>891</v>
      </c>
      <c r="B625" s="29">
        <v>27005778</v>
      </c>
      <c r="C625" s="29">
        <v>2016</v>
      </c>
      <c r="D625" s="29" t="s">
        <v>128</v>
      </c>
      <c r="E625" s="29" t="s">
        <v>1395</v>
      </c>
      <c r="F625" s="29">
        <v>4.9502999999999998E-2</v>
      </c>
      <c r="G625" s="29">
        <v>19273</v>
      </c>
    </row>
    <row r="626" spans="1:7" x14ac:dyDescent="0.25">
      <c r="A626" s="29">
        <v>2203</v>
      </c>
      <c r="B626" s="29">
        <v>28240269</v>
      </c>
      <c r="C626" s="29">
        <v>2017</v>
      </c>
      <c r="D626" s="29" t="s">
        <v>598</v>
      </c>
      <c r="E626" s="29" t="s">
        <v>1396</v>
      </c>
      <c r="F626" s="29">
        <v>4.9542999999999997E-2</v>
      </c>
      <c r="G626" s="29">
        <v>1000</v>
      </c>
    </row>
    <row r="627" spans="1:7" x14ac:dyDescent="0.25">
      <c r="A627" s="29">
        <v>4358</v>
      </c>
      <c r="B627" s="29">
        <v>30177863</v>
      </c>
      <c r="C627" s="29">
        <v>2018</v>
      </c>
      <c r="D627" s="29" t="s">
        <v>119</v>
      </c>
      <c r="E627" s="29" t="s">
        <v>1354</v>
      </c>
      <c r="F627" s="29">
        <v>4.9704999999999999E-2</v>
      </c>
      <c r="G627" s="29">
        <v>409728</v>
      </c>
    </row>
    <row r="628" spans="1:7" x14ac:dyDescent="0.25">
      <c r="A628" s="29">
        <v>1613</v>
      </c>
      <c r="B628" s="29">
        <v>17903294</v>
      </c>
      <c r="C628" s="29">
        <v>2007</v>
      </c>
      <c r="D628" s="29" t="s">
        <v>124</v>
      </c>
      <c r="E628" s="29" t="s">
        <v>946</v>
      </c>
      <c r="F628" s="29">
        <v>4.9758999999999998E-2</v>
      </c>
      <c r="G628" s="29">
        <v>883</v>
      </c>
    </row>
    <row r="629" spans="1:7" x14ac:dyDescent="0.25">
      <c r="A629" s="29">
        <v>4515</v>
      </c>
      <c r="B629" s="29">
        <v>31676860</v>
      </c>
      <c r="C629" s="29">
        <v>2019</v>
      </c>
      <c r="D629" s="29" t="s">
        <v>125</v>
      </c>
      <c r="E629" s="29" t="s">
        <v>1397</v>
      </c>
      <c r="F629" s="29">
        <v>4.9854000000000002E-2</v>
      </c>
      <c r="G629" s="29">
        <v>19629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6"/>
  <sheetViews>
    <sheetView workbookViewId="0">
      <selection activeCell="D7" sqref="D7"/>
    </sheetView>
  </sheetViews>
  <sheetFormatPr defaultRowHeight="15" x14ac:dyDescent="0.25"/>
  <cols>
    <col min="2" max="2" width="36.85546875" bestFit="1" customWidth="1"/>
    <col min="3" max="3" width="5" bestFit="1" customWidth="1"/>
    <col min="4" max="4" width="17.42578125" bestFit="1" customWidth="1"/>
    <col min="5" max="5" width="128.7109375" bestFit="1" customWidth="1"/>
    <col min="6" max="6" width="12" bestFit="1" customWidth="1"/>
    <col min="7" max="7" width="7" bestFit="1" customWidth="1"/>
  </cols>
  <sheetData>
    <row r="1" spans="1:7" x14ac:dyDescent="0.25">
      <c r="A1" t="s">
        <v>2252</v>
      </c>
    </row>
    <row r="3" spans="1:7" x14ac:dyDescent="0.25">
      <c r="A3" s="80" t="s">
        <v>202</v>
      </c>
      <c r="B3" s="80" t="s">
        <v>203</v>
      </c>
      <c r="C3" s="80" t="s">
        <v>204</v>
      </c>
      <c r="D3" s="80" t="s">
        <v>137</v>
      </c>
      <c r="E3" s="80" t="s">
        <v>21</v>
      </c>
      <c r="F3" s="80" t="s">
        <v>205</v>
      </c>
      <c r="G3" s="80" t="s">
        <v>82</v>
      </c>
    </row>
    <row r="4" spans="1:7" x14ac:dyDescent="0.25">
      <c r="A4" s="29">
        <v>3270</v>
      </c>
      <c r="B4" s="29">
        <v>31427789</v>
      </c>
      <c r="C4" s="29">
        <v>2019</v>
      </c>
      <c r="D4" s="29" t="s">
        <v>128</v>
      </c>
      <c r="E4" s="29" t="s">
        <v>1125</v>
      </c>
      <c r="F4" s="30">
        <v>6.2214E-25</v>
      </c>
      <c r="G4" s="29">
        <v>379749</v>
      </c>
    </row>
    <row r="5" spans="1:7" x14ac:dyDescent="0.25">
      <c r="A5" s="29">
        <v>3795</v>
      </c>
      <c r="B5" s="29">
        <v>29942085</v>
      </c>
      <c r="C5" s="29">
        <v>2018</v>
      </c>
      <c r="D5" s="29" t="s">
        <v>113</v>
      </c>
      <c r="E5" s="29" t="s">
        <v>235</v>
      </c>
      <c r="F5" s="30">
        <v>8.6205999999999996E-13</v>
      </c>
      <c r="G5" s="29">
        <v>390278</v>
      </c>
    </row>
    <row r="6" spans="1:7" x14ac:dyDescent="0.25">
      <c r="A6" s="29">
        <v>4290</v>
      </c>
      <c r="B6" s="29">
        <v>30804566</v>
      </c>
      <c r="C6" s="29">
        <v>2019</v>
      </c>
      <c r="D6" s="29" t="s">
        <v>125</v>
      </c>
      <c r="E6" s="29" t="s">
        <v>1398</v>
      </c>
      <c r="F6" s="30">
        <v>1.6291E-12</v>
      </c>
      <c r="G6" s="29">
        <v>237627</v>
      </c>
    </row>
    <row r="7" spans="1:7" x14ac:dyDescent="0.25">
      <c r="A7" s="29">
        <v>4170</v>
      </c>
      <c r="B7" s="29">
        <v>29970889</v>
      </c>
      <c r="C7" s="29">
        <v>2018</v>
      </c>
      <c r="D7" s="29" t="s">
        <v>113</v>
      </c>
      <c r="E7" s="29" t="s">
        <v>232</v>
      </c>
      <c r="F7" s="30">
        <v>2.6338999999999999E-12</v>
      </c>
      <c r="G7" s="29">
        <v>487647</v>
      </c>
    </row>
    <row r="8" spans="1:7" x14ac:dyDescent="0.25">
      <c r="A8" s="29">
        <v>3990</v>
      </c>
      <c r="B8" s="29">
        <v>29500382</v>
      </c>
      <c r="C8" s="29">
        <v>2018</v>
      </c>
      <c r="D8" s="29" t="s">
        <v>113</v>
      </c>
      <c r="E8" s="29" t="s">
        <v>228</v>
      </c>
      <c r="F8" s="30">
        <v>2.8918999999999998E-12</v>
      </c>
      <c r="G8" s="29">
        <v>380506</v>
      </c>
    </row>
    <row r="9" spans="1:7" x14ac:dyDescent="0.25">
      <c r="A9" s="29">
        <v>3449</v>
      </c>
      <c r="B9" s="29">
        <v>31427789</v>
      </c>
      <c r="C9" s="29">
        <v>2019</v>
      </c>
      <c r="D9" s="29" t="s">
        <v>128</v>
      </c>
      <c r="E9" s="29" t="s">
        <v>1399</v>
      </c>
      <c r="F9" s="30">
        <v>3.6886000000000003E-12</v>
      </c>
      <c r="G9" s="29">
        <v>379807</v>
      </c>
    </row>
    <row r="10" spans="1:7" x14ac:dyDescent="0.25">
      <c r="A10" s="29">
        <v>3303</v>
      </c>
      <c r="B10" s="29">
        <v>31427789</v>
      </c>
      <c r="C10" s="29">
        <v>2019</v>
      </c>
      <c r="D10" s="29" t="s">
        <v>113</v>
      </c>
      <c r="E10" s="29" t="s">
        <v>349</v>
      </c>
      <c r="F10" s="30">
        <v>4.1891000000000004E-12</v>
      </c>
      <c r="G10" s="29">
        <v>374820</v>
      </c>
    </row>
    <row r="11" spans="1:7" x14ac:dyDescent="0.25">
      <c r="A11" s="29">
        <v>63</v>
      </c>
      <c r="B11" s="29">
        <v>28436984</v>
      </c>
      <c r="C11" s="29">
        <v>2017</v>
      </c>
      <c r="D11" s="29" t="s">
        <v>278</v>
      </c>
      <c r="E11" s="29" t="s">
        <v>555</v>
      </c>
      <c r="F11" s="30">
        <v>4.857E-12</v>
      </c>
      <c r="G11" s="29">
        <v>252514</v>
      </c>
    </row>
    <row r="12" spans="1:7" x14ac:dyDescent="0.25">
      <c r="A12" s="29">
        <v>3417</v>
      </c>
      <c r="B12" s="29">
        <v>31427789</v>
      </c>
      <c r="C12" s="29">
        <v>2019</v>
      </c>
      <c r="D12" s="29" t="s">
        <v>113</v>
      </c>
      <c r="E12" s="29" t="s">
        <v>274</v>
      </c>
      <c r="F12" s="30">
        <v>5.3660000000000004E-12</v>
      </c>
      <c r="G12" s="29">
        <v>312740</v>
      </c>
    </row>
    <row r="13" spans="1:7" x14ac:dyDescent="0.25">
      <c r="A13" s="29">
        <v>3448</v>
      </c>
      <c r="B13" s="29">
        <v>31427789</v>
      </c>
      <c r="C13" s="29">
        <v>2019</v>
      </c>
      <c r="D13" s="29" t="s">
        <v>128</v>
      </c>
      <c r="E13" s="29" t="s">
        <v>1400</v>
      </c>
      <c r="F13" s="30">
        <v>5.8731999999999997E-12</v>
      </c>
      <c r="G13" s="29">
        <v>379813</v>
      </c>
    </row>
    <row r="14" spans="1:7" x14ac:dyDescent="0.25">
      <c r="A14" s="29">
        <v>4087</v>
      </c>
      <c r="B14" s="29">
        <v>29255261</v>
      </c>
      <c r="C14" s="29">
        <v>2018</v>
      </c>
      <c r="D14" s="29" t="s">
        <v>113</v>
      </c>
      <c r="E14" s="29" t="s">
        <v>235</v>
      </c>
      <c r="F14" s="30">
        <v>1.8101E-11</v>
      </c>
      <c r="G14" s="29">
        <v>329821</v>
      </c>
    </row>
    <row r="15" spans="1:7" x14ac:dyDescent="0.25">
      <c r="A15" s="29">
        <v>3452</v>
      </c>
      <c r="B15" s="29">
        <v>31427789</v>
      </c>
      <c r="C15" s="29">
        <v>2019</v>
      </c>
      <c r="D15" s="29" t="s">
        <v>128</v>
      </c>
      <c r="E15" s="29" t="s">
        <v>227</v>
      </c>
      <c r="F15" s="30">
        <v>1.9411E-11</v>
      </c>
      <c r="G15" s="29">
        <v>379806</v>
      </c>
    </row>
    <row r="16" spans="1:7" x14ac:dyDescent="0.25">
      <c r="A16" s="29">
        <v>4269</v>
      </c>
      <c r="B16" s="29">
        <v>30867560</v>
      </c>
      <c r="C16" s="29">
        <v>2019</v>
      </c>
      <c r="D16" s="29" t="s">
        <v>113</v>
      </c>
      <c r="E16" s="29" t="s">
        <v>225</v>
      </c>
      <c r="F16" s="30">
        <v>4.8931999999999997E-11</v>
      </c>
      <c r="G16" s="29">
        <v>270059</v>
      </c>
    </row>
    <row r="17" spans="1:7" x14ac:dyDescent="0.25">
      <c r="A17" s="29">
        <v>3456</v>
      </c>
      <c r="B17" s="29">
        <v>31427789</v>
      </c>
      <c r="C17" s="29">
        <v>2019</v>
      </c>
      <c r="D17" s="29" t="s">
        <v>128</v>
      </c>
      <c r="E17" s="29" t="s">
        <v>224</v>
      </c>
      <c r="F17" s="30">
        <v>6.7137999999999996E-11</v>
      </c>
      <c r="G17" s="29">
        <v>379786</v>
      </c>
    </row>
    <row r="18" spans="1:7" x14ac:dyDescent="0.25">
      <c r="A18" s="29">
        <v>4067</v>
      </c>
      <c r="B18" s="29">
        <v>30038396</v>
      </c>
      <c r="C18" s="29">
        <v>2018</v>
      </c>
      <c r="D18" s="29" t="s">
        <v>127</v>
      </c>
      <c r="E18" s="29" t="s">
        <v>468</v>
      </c>
      <c r="F18" s="30">
        <v>6.9096999999999999E-11</v>
      </c>
      <c r="G18" s="29">
        <v>257828</v>
      </c>
    </row>
    <row r="19" spans="1:7" x14ac:dyDescent="0.25">
      <c r="A19" s="29">
        <v>3797</v>
      </c>
      <c r="B19" s="29">
        <v>29942085</v>
      </c>
      <c r="C19" s="29">
        <v>2018</v>
      </c>
      <c r="D19" s="29" t="s">
        <v>113</v>
      </c>
      <c r="E19" s="29" t="s">
        <v>208</v>
      </c>
      <c r="F19" s="30">
        <v>2.8666000000000002E-10</v>
      </c>
      <c r="G19" s="29">
        <v>357957</v>
      </c>
    </row>
    <row r="20" spans="1:7" x14ac:dyDescent="0.25">
      <c r="A20" s="29">
        <v>3798</v>
      </c>
      <c r="B20" s="29">
        <v>29942085</v>
      </c>
      <c r="C20" s="29">
        <v>2018</v>
      </c>
      <c r="D20" s="29" t="s">
        <v>113</v>
      </c>
      <c r="E20" s="29" t="s">
        <v>323</v>
      </c>
      <c r="F20" s="30">
        <v>3.2309000000000002E-10</v>
      </c>
      <c r="G20" s="29">
        <v>348219</v>
      </c>
    </row>
    <row r="21" spans="1:7" x14ac:dyDescent="0.25">
      <c r="A21" s="29">
        <v>4066</v>
      </c>
      <c r="B21" s="29">
        <v>30038396</v>
      </c>
      <c r="C21" s="29">
        <v>2018</v>
      </c>
      <c r="D21" s="29" t="s">
        <v>114</v>
      </c>
      <c r="E21" s="29" t="s">
        <v>300</v>
      </c>
      <c r="F21" s="30">
        <v>5.9772999999999996E-10</v>
      </c>
      <c r="G21" s="29">
        <v>766345</v>
      </c>
    </row>
    <row r="22" spans="1:7" x14ac:dyDescent="0.25">
      <c r="A22" s="29">
        <v>3796</v>
      </c>
      <c r="B22" s="29">
        <v>29942085</v>
      </c>
      <c r="C22" s="29">
        <v>2018</v>
      </c>
      <c r="D22" s="29" t="s">
        <v>113</v>
      </c>
      <c r="E22" s="29" t="s">
        <v>272</v>
      </c>
      <c r="F22" s="30">
        <v>7.0279000000000001E-10</v>
      </c>
      <c r="G22" s="29">
        <v>381455</v>
      </c>
    </row>
    <row r="23" spans="1:7" x14ac:dyDescent="0.25">
      <c r="A23" s="29">
        <v>4171</v>
      </c>
      <c r="B23" s="29">
        <v>29970889</v>
      </c>
      <c r="C23" s="29">
        <v>2018</v>
      </c>
      <c r="D23" s="29" t="s">
        <v>113</v>
      </c>
      <c r="E23" s="29" t="s">
        <v>264</v>
      </c>
      <c r="F23" s="30">
        <v>9.0839999999999999E-10</v>
      </c>
      <c r="G23" s="29">
        <v>445024</v>
      </c>
    </row>
    <row r="24" spans="1:7" x14ac:dyDescent="0.25">
      <c r="A24" s="29">
        <v>3187</v>
      </c>
      <c r="B24" s="29">
        <v>31427789</v>
      </c>
      <c r="C24" s="29">
        <v>2019</v>
      </c>
      <c r="D24" s="29" t="s">
        <v>148</v>
      </c>
      <c r="E24" s="29" t="s">
        <v>270</v>
      </c>
      <c r="F24" s="30">
        <v>9.452599999999999E-10</v>
      </c>
      <c r="G24" s="29">
        <v>385748</v>
      </c>
    </row>
    <row r="25" spans="1:7" x14ac:dyDescent="0.25">
      <c r="A25" s="29">
        <v>4303</v>
      </c>
      <c r="B25" s="29">
        <v>30664634</v>
      </c>
      <c r="C25" s="29">
        <v>2019</v>
      </c>
      <c r="D25" s="29" t="s">
        <v>128</v>
      </c>
      <c r="E25" s="29" t="s">
        <v>1401</v>
      </c>
      <c r="F25" s="30">
        <v>1.9425999999999999E-9</v>
      </c>
      <c r="G25" s="29">
        <v>167431</v>
      </c>
    </row>
    <row r="26" spans="1:7" x14ac:dyDescent="0.25">
      <c r="A26" s="29">
        <v>4093</v>
      </c>
      <c r="B26" s="29">
        <v>29844566</v>
      </c>
      <c r="C26" s="29">
        <v>2018</v>
      </c>
      <c r="D26" s="29" t="s">
        <v>127</v>
      </c>
      <c r="E26" s="29" t="s">
        <v>459</v>
      </c>
      <c r="F26" s="30">
        <v>2.3888999999999999E-9</v>
      </c>
      <c r="G26" s="29">
        <v>168033</v>
      </c>
    </row>
    <row r="27" spans="1:7" x14ac:dyDescent="0.25">
      <c r="A27" s="29">
        <v>3487</v>
      </c>
      <c r="B27" s="29">
        <v>31427789</v>
      </c>
      <c r="C27" s="29">
        <v>2019</v>
      </c>
      <c r="D27" s="29" t="s">
        <v>120</v>
      </c>
      <c r="E27" s="29" t="s">
        <v>744</v>
      </c>
      <c r="F27" s="30">
        <v>2.5179000000000002E-9</v>
      </c>
      <c r="G27" s="29">
        <v>372617</v>
      </c>
    </row>
    <row r="28" spans="1:7" x14ac:dyDescent="0.25">
      <c r="A28" s="29">
        <v>4280</v>
      </c>
      <c r="B28" s="29">
        <v>30804560</v>
      </c>
      <c r="C28" s="29">
        <v>2019</v>
      </c>
      <c r="D28" s="29" t="s">
        <v>115</v>
      </c>
      <c r="E28" s="29" t="s">
        <v>529</v>
      </c>
      <c r="F28" s="30">
        <v>3.3517999999999999E-9</v>
      </c>
      <c r="G28" s="29">
        <v>400102</v>
      </c>
    </row>
    <row r="29" spans="1:7" x14ac:dyDescent="0.25">
      <c r="A29" s="29">
        <v>3785</v>
      </c>
      <c r="B29" s="29">
        <v>29942086</v>
      </c>
      <c r="C29" s="29">
        <v>2018</v>
      </c>
      <c r="D29" s="29" t="s">
        <v>127</v>
      </c>
      <c r="E29" s="29" t="s">
        <v>312</v>
      </c>
      <c r="F29" s="30">
        <v>4.0015999999999999E-9</v>
      </c>
      <c r="G29" s="29">
        <v>269867</v>
      </c>
    </row>
    <row r="30" spans="1:7" x14ac:dyDescent="0.25">
      <c r="A30" s="29">
        <v>3862</v>
      </c>
      <c r="B30" s="29">
        <v>27863252</v>
      </c>
      <c r="C30" s="29">
        <v>2016</v>
      </c>
      <c r="D30" s="29" t="s">
        <v>129</v>
      </c>
      <c r="E30" s="29" t="s">
        <v>1402</v>
      </c>
      <c r="F30" s="30">
        <v>6.0127000000000001E-9</v>
      </c>
      <c r="G30" s="29">
        <v>127171</v>
      </c>
    </row>
    <row r="31" spans="1:7" x14ac:dyDescent="0.25">
      <c r="A31" s="29">
        <v>4001</v>
      </c>
      <c r="B31" s="29">
        <v>29500382</v>
      </c>
      <c r="C31" s="29">
        <v>2018</v>
      </c>
      <c r="D31" s="29" t="s">
        <v>113</v>
      </c>
      <c r="E31" s="29" t="s">
        <v>330</v>
      </c>
      <c r="F31" s="30">
        <v>7.343E-9</v>
      </c>
      <c r="G31" s="29">
        <v>267190</v>
      </c>
    </row>
    <row r="32" spans="1:7" x14ac:dyDescent="0.25">
      <c r="A32" s="29">
        <v>3232</v>
      </c>
      <c r="B32" s="29">
        <v>31427789</v>
      </c>
      <c r="C32" s="29">
        <v>2019</v>
      </c>
      <c r="D32" s="29" t="s">
        <v>125</v>
      </c>
      <c r="E32" s="29" t="s">
        <v>1403</v>
      </c>
      <c r="F32" s="30">
        <v>7.5214000000000001E-9</v>
      </c>
      <c r="G32" s="29">
        <v>386078</v>
      </c>
    </row>
    <row r="33" spans="1:7" x14ac:dyDescent="0.25">
      <c r="A33" s="29">
        <v>4284</v>
      </c>
      <c r="B33" s="29">
        <v>30804560</v>
      </c>
      <c r="C33" s="29">
        <v>2019</v>
      </c>
      <c r="D33" s="29" t="s">
        <v>115</v>
      </c>
      <c r="E33" s="29" t="s">
        <v>529</v>
      </c>
      <c r="F33" s="30">
        <v>9.0191E-9</v>
      </c>
      <c r="G33" s="29">
        <v>321047</v>
      </c>
    </row>
    <row r="34" spans="1:7" x14ac:dyDescent="0.25">
      <c r="A34" s="29">
        <v>3294</v>
      </c>
      <c r="B34" s="29">
        <v>31427789</v>
      </c>
      <c r="C34" s="29">
        <v>2019</v>
      </c>
      <c r="D34" s="29" t="s">
        <v>113</v>
      </c>
      <c r="E34" s="29" t="s">
        <v>342</v>
      </c>
      <c r="F34" s="30">
        <v>1.0163999999999999E-8</v>
      </c>
      <c r="G34" s="29">
        <v>380317</v>
      </c>
    </row>
    <row r="35" spans="1:7" x14ac:dyDescent="0.25">
      <c r="A35" s="29">
        <v>3991</v>
      </c>
      <c r="B35" s="29">
        <v>29500382</v>
      </c>
      <c r="C35" s="29">
        <v>2018</v>
      </c>
      <c r="D35" s="29" t="s">
        <v>113</v>
      </c>
      <c r="E35" s="29" t="s">
        <v>244</v>
      </c>
      <c r="F35" s="30">
        <v>1.2944E-8</v>
      </c>
      <c r="G35" s="29">
        <v>265382</v>
      </c>
    </row>
    <row r="36" spans="1:7" x14ac:dyDescent="0.25">
      <c r="A36" s="29">
        <v>3284</v>
      </c>
      <c r="B36" s="29">
        <v>31427789</v>
      </c>
      <c r="C36" s="29">
        <v>2019</v>
      </c>
      <c r="D36" s="29" t="s">
        <v>113</v>
      </c>
      <c r="E36" s="29" t="s">
        <v>253</v>
      </c>
      <c r="F36" s="30">
        <v>1.5824E-8</v>
      </c>
      <c r="G36" s="29">
        <v>377179</v>
      </c>
    </row>
    <row r="37" spans="1:7" x14ac:dyDescent="0.25">
      <c r="A37" s="29">
        <v>4071</v>
      </c>
      <c r="B37" s="29" t="s">
        <v>391</v>
      </c>
      <c r="C37" s="29">
        <v>2018</v>
      </c>
      <c r="D37" s="29" t="s">
        <v>278</v>
      </c>
      <c r="E37" s="29" t="s">
        <v>576</v>
      </c>
      <c r="F37" s="30">
        <v>1.8873E-8</v>
      </c>
      <c r="G37" s="29">
        <v>370711</v>
      </c>
    </row>
    <row r="38" spans="1:7" x14ac:dyDescent="0.25">
      <c r="A38" s="29">
        <v>3998</v>
      </c>
      <c r="B38" s="29">
        <v>29500382</v>
      </c>
      <c r="C38" s="29">
        <v>2018</v>
      </c>
      <c r="D38" s="29" t="s">
        <v>113</v>
      </c>
      <c r="E38" s="29" t="s">
        <v>476</v>
      </c>
      <c r="F38" s="30">
        <v>2.3120999999999999E-8</v>
      </c>
      <c r="G38" s="29">
        <v>263635</v>
      </c>
    </row>
    <row r="39" spans="1:7" x14ac:dyDescent="0.25">
      <c r="A39" s="29">
        <v>4321</v>
      </c>
      <c r="B39" s="29">
        <v>30643256</v>
      </c>
      <c r="C39" s="29">
        <v>2019</v>
      </c>
      <c r="D39" s="29" t="s">
        <v>113</v>
      </c>
      <c r="E39" s="29" t="s">
        <v>216</v>
      </c>
      <c r="F39" s="30">
        <v>2.4337000000000001E-8</v>
      </c>
      <c r="G39" s="29">
        <v>523783</v>
      </c>
    </row>
    <row r="40" spans="1:7" x14ac:dyDescent="0.25">
      <c r="A40" s="29">
        <v>4688</v>
      </c>
      <c r="B40" s="29" t="s">
        <v>632</v>
      </c>
      <c r="C40" s="29">
        <v>2019</v>
      </c>
      <c r="D40" s="29" t="s">
        <v>125</v>
      </c>
      <c r="E40" s="29" t="s">
        <v>633</v>
      </c>
      <c r="F40" s="30">
        <v>3.2201999999999999E-8</v>
      </c>
      <c r="G40" s="29">
        <v>17706</v>
      </c>
    </row>
    <row r="41" spans="1:7" x14ac:dyDescent="0.25">
      <c r="A41" s="29">
        <v>3291</v>
      </c>
      <c r="B41" s="29">
        <v>31427789</v>
      </c>
      <c r="C41" s="29">
        <v>2019</v>
      </c>
      <c r="D41" s="29" t="s">
        <v>113</v>
      </c>
      <c r="E41" s="29" t="s">
        <v>1101</v>
      </c>
      <c r="F41" s="30">
        <v>3.5768E-8</v>
      </c>
      <c r="G41" s="29">
        <v>374129</v>
      </c>
    </row>
    <row r="42" spans="1:7" x14ac:dyDescent="0.25">
      <c r="A42" s="29">
        <v>3899</v>
      </c>
      <c r="B42" s="29">
        <v>27863252</v>
      </c>
      <c r="C42" s="29">
        <v>2016</v>
      </c>
      <c r="D42" s="29" t="s">
        <v>129</v>
      </c>
      <c r="E42" s="29" t="s">
        <v>631</v>
      </c>
      <c r="F42" s="30">
        <v>4.0997E-8</v>
      </c>
      <c r="G42" s="29">
        <v>166066</v>
      </c>
    </row>
    <row r="43" spans="1:7" x14ac:dyDescent="0.25">
      <c r="A43" s="29">
        <v>3290</v>
      </c>
      <c r="B43" s="29">
        <v>31427789</v>
      </c>
      <c r="C43" s="29">
        <v>2019</v>
      </c>
      <c r="D43" s="29" t="s">
        <v>113</v>
      </c>
      <c r="E43" s="29" t="s">
        <v>799</v>
      </c>
      <c r="F43" s="30">
        <v>4.2085000000000003E-8</v>
      </c>
      <c r="G43" s="29">
        <v>376411</v>
      </c>
    </row>
    <row r="44" spans="1:7" x14ac:dyDescent="0.25">
      <c r="A44" s="29">
        <v>3271</v>
      </c>
      <c r="B44" s="29">
        <v>31427789</v>
      </c>
      <c r="C44" s="29">
        <v>2019</v>
      </c>
      <c r="D44" s="29" t="s">
        <v>148</v>
      </c>
      <c r="E44" s="29" t="s">
        <v>482</v>
      </c>
      <c r="F44" s="30">
        <v>4.4777999999999999E-8</v>
      </c>
      <c r="G44" s="29">
        <v>380167</v>
      </c>
    </row>
    <row r="45" spans="1:7" x14ac:dyDescent="0.25">
      <c r="A45" s="29">
        <v>3297</v>
      </c>
      <c r="B45" s="29">
        <v>31427789</v>
      </c>
      <c r="C45" s="29">
        <v>2019</v>
      </c>
      <c r="D45" s="29" t="s">
        <v>113</v>
      </c>
      <c r="E45" s="29" t="s">
        <v>329</v>
      </c>
      <c r="F45" s="30">
        <v>5.0339999999999999E-8</v>
      </c>
      <c r="G45" s="29">
        <v>370017</v>
      </c>
    </row>
    <row r="46" spans="1:7" x14ac:dyDescent="0.25">
      <c r="A46" s="29">
        <v>3997</v>
      </c>
      <c r="B46" s="29">
        <v>29500382</v>
      </c>
      <c r="C46" s="29">
        <v>2018</v>
      </c>
      <c r="D46" s="29" t="s">
        <v>113</v>
      </c>
      <c r="E46" s="29" t="s">
        <v>817</v>
      </c>
      <c r="F46" s="30">
        <v>5.7480999999999997E-8</v>
      </c>
      <c r="G46" s="29">
        <v>264646</v>
      </c>
    </row>
    <row r="47" spans="1:7" x14ac:dyDescent="0.25">
      <c r="A47" s="29">
        <v>4043</v>
      </c>
      <c r="B47" s="29">
        <v>30124842</v>
      </c>
      <c r="C47" s="29">
        <v>2018</v>
      </c>
      <c r="D47" s="29" t="s">
        <v>148</v>
      </c>
      <c r="E47" s="29" t="s">
        <v>562</v>
      </c>
      <c r="F47" s="30">
        <v>6.5086000000000005E-8</v>
      </c>
      <c r="G47" s="29">
        <v>693529</v>
      </c>
    </row>
    <row r="48" spans="1:7" x14ac:dyDescent="0.25">
      <c r="A48" s="29">
        <v>4328</v>
      </c>
      <c r="B48" s="29">
        <v>30598549</v>
      </c>
      <c r="C48" s="29">
        <v>2018</v>
      </c>
      <c r="D48" s="29" t="s">
        <v>148</v>
      </c>
      <c r="E48" s="29" t="s">
        <v>311</v>
      </c>
      <c r="F48" s="30">
        <v>8.9367999999999997E-8</v>
      </c>
      <c r="G48" s="29">
        <v>426824</v>
      </c>
    </row>
    <row r="49" spans="1:7" x14ac:dyDescent="0.25">
      <c r="A49" s="29">
        <v>3307</v>
      </c>
      <c r="B49" s="29">
        <v>31427789</v>
      </c>
      <c r="C49" s="29">
        <v>2019</v>
      </c>
      <c r="D49" s="29" t="s">
        <v>246</v>
      </c>
      <c r="E49" s="29" t="s">
        <v>680</v>
      </c>
      <c r="F49" s="30">
        <v>1.2311E-7</v>
      </c>
      <c r="G49" s="29">
        <v>384850</v>
      </c>
    </row>
    <row r="50" spans="1:7" x14ac:dyDescent="0.25">
      <c r="A50" s="29">
        <v>4175</v>
      </c>
      <c r="B50" s="29">
        <v>30048462</v>
      </c>
      <c r="C50" s="29">
        <v>2018</v>
      </c>
      <c r="D50" s="29" t="s">
        <v>148</v>
      </c>
      <c r="E50" s="29" t="s">
        <v>315</v>
      </c>
      <c r="F50" s="30">
        <v>1.7996E-7</v>
      </c>
      <c r="G50" s="29">
        <v>394929</v>
      </c>
    </row>
    <row r="51" spans="1:7" x14ac:dyDescent="0.25">
      <c r="A51" s="29">
        <v>3431</v>
      </c>
      <c r="B51" s="29">
        <v>31427789</v>
      </c>
      <c r="C51" s="29">
        <v>2019</v>
      </c>
      <c r="D51" s="29" t="s">
        <v>127</v>
      </c>
      <c r="E51" s="29" t="s">
        <v>1404</v>
      </c>
      <c r="F51" s="30">
        <v>2.1075999999999999E-7</v>
      </c>
      <c r="G51" s="29">
        <v>99739</v>
      </c>
    </row>
    <row r="52" spans="1:7" x14ac:dyDescent="0.25">
      <c r="A52" s="29">
        <v>3558</v>
      </c>
      <c r="B52" s="29">
        <v>31427789</v>
      </c>
      <c r="C52" s="29">
        <v>2019</v>
      </c>
      <c r="D52" s="29" t="s">
        <v>246</v>
      </c>
      <c r="E52" s="29" t="s">
        <v>836</v>
      </c>
      <c r="F52" s="30">
        <v>2.7872E-7</v>
      </c>
      <c r="G52" s="29">
        <v>382089</v>
      </c>
    </row>
    <row r="53" spans="1:7" x14ac:dyDescent="0.25">
      <c r="A53" s="29">
        <v>3300</v>
      </c>
      <c r="B53" s="29">
        <v>31427789</v>
      </c>
      <c r="C53" s="29">
        <v>2019</v>
      </c>
      <c r="D53" s="29" t="s">
        <v>113</v>
      </c>
      <c r="E53" s="29" t="s">
        <v>211</v>
      </c>
      <c r="F53" s="30">
        <v>3.749E-7</v>
      </c>
      <c r="G53" s="29">
        <v>375053</v>
      </c>
    </row>
    <row r="54" spans="1:7" x14ac:dyDescent="0.25">
      <c r="A54" s="29">
        <v>4293</v>
      </c>
      <c r="B54" s="29">
        <v>30718901</v>
      </c>
      <c r="C54" s="29">
        <v>2019</v>
      </c>
      <c r="D54" s="29" t="s">
        <v>113</v>
      </c>
      <c r="E54" s="29" t="s">
        <v>207</v>
      </c>
      <c r="F54" s="30">
        <v>5.0116999999999998E-7</v>
      </c>
      <c r="G54" s="29">
        <v>500199</v>
      </c>
    </row>
    <row r="55" spans="1:7" x14ac:dyDescent="0.25">
      <c r="A55" s="29">
        <v>3863</v>
      </c>
      <c r="B55" s="29">
        <v>27863252</v>
      </c>
      <c r="C55" s="29">
        <v>2016</v>
      </c>
      <c r="D55" s="29" t="s">
        <v>129</v>
      </c>
      <c r="E55" s="29" t="s">
        <v>646</v>
      </c>
      <c r="F55" s="30">
        <v>5.0567E-7</v>
      </c>
      <c r="G55" s="29">
        <v>127127</v>
      </c>
    </row>
    <row r="56" spans="1:7" x14ac:dyDescent="0.25">
      <c r="A56" s="29">
        <v>3298</v>
      </c>
      <c r="B56" s="29">
        <v>31427789</v>
      </c>
      <c r="C56" s="29">
        <v>2019</v>
      </c>
      <c r="D56" s="29" t="s">
        <v>113</v>
      </c>
      <c r="E56" s="29" t="s">
        <v>267</v>
      </c>
      <c r="F56" s="30">
        <v>7.5557000000000004E-7</v>
      </c>
      <c r="G56" s="29">
        <v>373833</v>
      </c>
    </row>
    <row r="57" spans="1:7" x14ac:dyDescent="0.25">
      <c r="A57" s="29">
        <v>4521</v>
      </c>
      <c r="B57" s="29">
        <v>31676860</v>
      </c>
      <c r="C57" s="29">
        <v>2019</v>
      </c>
      <c r="D57" s="29" t="s">
        <v>125</v>
      </c>
      <c r="E57" s="29" t="s">
        <v>1009</v>
      </c>
      <c r="F57" s="30">
        <v>9.2727000000000002E-7</v>
      </c>
      <c r="G57" s="29">
        <v>19629</v>
      </c>
    </row>
    <row r="58" spans="1:7" x14ac:dyDescent="0.25">
      <c r="A58" s="29">
        <v>90</v>
      </c>
      <c r="B58" s="29">
        <v>26604143</v>
      </c>
      <c r="C58" s="29">
        <v>2016</v>
      </c>
      <c r="D58" s="29" t="s">
        <v>128</v>
      </c>
      <c r="E58" s="29" t="s">
        <v>1405</v>
      </c>
      <c r="F58" s="30">
        <v>9.3048999999999996E-7</v>
      </c>
      <c r="G58" s="29">
        <v>35668</v>
      </c>
    </row>
    <row r="59" spans="1:7" x14ac:dyDescent="0.25">
      <c r="A59" s="29">
        <v>3982</v>
      </c>
      <c r="B59" s="29">
        <v>29483656</v>
      </c>
      <c r="C59" s="29">
        <v>2018</v>
      </c>
      <c r="D59" s="29" t="s">
        <v>113</v>
      </c>
      <c r="E59" s="29" t="s">
        <v>493</v>
      </c>
      <c r="F59" s="29">
        <v>1.0857E-6</v>
      </c>
      <c r="G59" s="29">
        <v>105318</v>
      </c>
    </row>
    <row r="60" spans="1:7" x14ac:dyDescent="0.25">
      <c r="A60" s="29">
        <v>4622</v>
      </c>
      <c r="B60" s="29">
        <v>31676860</v>
      </c>
      <c r="C60" s="29">
        <v>2019</v>
      </c>
      <c r="D60" s="29" t="s">
        <v>125</v>
      </c>
      <c r="E60" s="29" t="s">
        <v>1009</v>
      </c>
      <c r="F60" s="29">
        <v>1.1302E-6</v>
      </c>
      <c r="G60" s="29">
        <v>21821</v>
      </c>
    </row>
    <row r="61" spans="1:7" x14ac:dyDescent="0.25">
      <c r="A61" s="29">
        <v>3219</v>
      </c>
      <c r="B61" s="29">
        <v>31427789</v>
      </c>
      <c r="C61" s="29">
        <v>2019</v>
      </c>
      <c r="D61" s="29" t="s">
        <v>246</v>
      </c>
      <c r="E61" s="29" t="s">
        <v>713</v>
      </c>
      <c r="F61" s="29">
        <v>1.2262E-6</v>
      </c>
      <c r="G61" s="29">
        <v>365236</v>
      </c>
    </row>
    <row r="62" spans="1:7" x14ac:dyDescent="0.25">
      <c r="A62" s="29">
        <v>53</v>
      </c>
      <c r="B62" s="29">
        <v>27225129</v>
      </c>
      <c r="C62" s="29">
        <v>2016</v>
      </c>
      <c r="D62" s="29" t="s">
        <v>114</v>
      </c>
      <c r="E62" s="29" t="s">
        <v>300</v>
      </c>
      <c r="F62" s="29">
        <v>1.2771E-6</v>
      </c>
      <c r="G62" s="29">
        <v>328917</v>
      </c>
    </row>
    <row r="63" spans="1:7" x14ac:dyDescent="0.25">
      <c r="A63" s="29">
        <v>11</v>
      </c>
      <c r="B63" s="29">
        <v>25056061</v>
      </c>
      <c r="C63" s="29">
        <v>2014</v>
      </c>
      <c r="D63" s="29" t="s">
        <v>113</v>
      </c>
      <c r="E63" s="29" t="s">
        <v>493</v>
      </c>
      <c r="F63" s="29">
        <v>1.3463999999999999E-6</v>
      </c>
      <c r="G63" s="29">
        <v>82315</v>
      </c>
    </row>
    <row r="64" spans="1:7" x14ac:dyDescent="0.25">
      <c r="A64" s="29">
        <v>13</v>
      </c>
      <c r="B64" s="29">
        <v>24280982</v>
      </c>
      <c r="C64" s="29">
        <v>2014</v>
      </c>
      <c r="D64" s="29" t="s">
        <v>113</v>
      </c>
      <c r="E64" s="29" t="s">
        <v>530</v>
      </c>
      <c r="F64" s="29">
        <v>1.3463999999999999E-6</v>
      </c>
      <c r="G64" s="29">
        <v>16381</v>
      </c>
    </row>
    <row r="65" spans="1:7" x14ac:dyDescent="0.25">
      <c r="A65" s="29">
        <v>4301</v>
      </c>
      <c r="B65" s="29">
        <v>30664634</v>
      </c>
      <c r="C65" s="29">
        <v>2019</v>
      </c>
      <c r="D65" s="29" t="s">
        <v>128</v>
      </c>
      <c r="E65" s="29" t="s">
        <v>1406</v>
      </c>
      <c r="F65" s="29">
        <v>1.3802999999999999E-6</v>
      </c>
      <c r="G65" s="29">
        <v>167431</v>
      </c>
    </row>
    <row r="66" spans="1:7" x14ac:dyDescent="0.25">
      <c r="A66" s="29">
        <v>3242</v>
      </c>
      <c r="B66" s="29">
        <v>31427789</v>
      </c>
      <c r="C66" s="29">
        <v>2019</v>
      </c>
      <c r="D66" s="29" t="s">
        <v>120</v>
      </c>
      <c r="E66" s="29" t="s">
        <v>1062</v>
      </c>
      <c r="F66" s="29">
        <v>1.5023E-6</v>
      </c>
      <c r="G66" s="29">
        <v>372901</v>
      </c>
    </row>
    <row r="67" spans="1:7" x14ac:dyDescent="0.25">
      <c r="A67" s="29">
        <v>3349</v>
      </c>
      <c r="B67" s="29">
        <v>31427789</v>
      </c>
      <c r="C67" s="29">
        <v>2019</v>
      </c>
      <c r="D67" s="29" t="s">
        <v>278</v>
      </c>
      <c r="E67" s="29" t="s">
        <v>997</v>
      </c>
      <c r="F67" s="29">
        <v>1.6192999999999999E-6</v>
      </c>
      <c r="G67" s="29">
        <v>208012</v>
      </c>
    </row>
    <row r="68" spans="1:7" x14ac:dyDescent="0.25">
      <c r="A68" s="29">
        <v>3310</v>
      </c>
      <c r="B68" s="29">
        <v>31427789</v>
      </c>
      <c r="C68" s="29">
        <v>2019</v>
      </c>
      <c r="D68" s="29" t="s">
        <v>246</v>
      </c>
      <c r="E68" s="29" t="s">
        <v>564</v>
      </c>
      <c r="F68" s="29">
        <v>1.6387000000000001E-6</v>
      </c>
      <c r="G68" s="29">
        <v>332074</v>
      </c>
    </row>
    <row r="69" spans="1:7" x14ac:dyDescent="0.25">
      <c r="A69" s="29">
        <v>3992</v>
      </c>
      <c r="B69" s="29">
        <v>29500382</v>
      </c>
      <c r="C69" s="29">
        <v>2018</v>
      </c>
      <c r="D69" s="29" t="s">
        <v>113</v>
      </c>
      <c r="E69" s="29" t="s">
        <v>210</v>
      </c>
      <c r="F69" s="29">
        <v>1.8362000000000001E-6</v>
      </c>
      <c r="G69" s="29">
        <v>267050</v>
      </c>
    </row>
    <row r="70" spans="1:7" x14ac:dyDescent="0.25">
      <c r="A70" s="29">
        <v>4628</v>
      </c>
      <c r="B70" s="29">
        <v>31676860</v>
      </c>
      <c r="C70" s="29">
        <v>2019</v>
      </c>
      <c r="D70" s="29" t="s">
        <v>125</v>
      </c>
      <c r="E70" s="29" t="s">
        <v>1038</v>
      </c>
      <c r="F70" s="29">
        <v>1.9193E-6</v>
      </c>
      <c r="G70" s="29">
        <v>21821</v>
      </c>
    </row>
    <row r="71" spans="1:7" x14ac:dyDescent="0.25">
      <c r="A71" s="29">
        <v>3751</v>
      </c>
      <c r="B71" s="29">
        <v>31427789</v>
      </c>
      <c r="C71" s="29">
        <v>2019</v>
      </c>
      <c r="D71" s="29" t="s">
        <v>113</v>
      </c>
      <c r="E71" s="29" t="s">
        <v>222</v>
      </c>
      <c r="F71" s="29">
        <v>2.0208000000000002E-6</v>
      </c>
      <c r="G71" s="29">
        <v>126606</v>
      </c>
    </row>
    <row r="72" spans="1:7" x14ac:dyDescent="0.25">
      <c r="A72" s="29">
        <v>3285</v>
      </c>
      <c r="B72" s="29">
        <v>31427789</v>
      </c>
      <c r="C72" s="29">
        <v>2019</v>
      </c>
      <c r="D72" s="29" t="s">
        <v>113</v>
      </c>
      <c r="E72" s="29" t="s">
        <v>213</v>
      </c>
      <c r="F72" s="29">
        <v>3.0745E-6</v>
      </c>
      <c r="G72" s="29">
        <v>379907</v>
      </c>
    </row>
    <row r="73" spans="1:7" x14ac:dyDescent="0.25">
      <c r="A73" s="29">
        <v>1178</v>
      </c>
      <c r="B73" s="29">
        <v>27992416</v>
      </c>
      <c r="C73" s="29">
        <v>2017</v>
      </c>
      <c r="D73" s="29" t="s">
        <v>125</v>
      </c>
      <c r="E73" s="29" t="s">
        <v>1407</v>
      </c>
      <c r="F73" s="29">
        <v>3.0861E-6</v>
      </c>
      <c r="G73" s="29">
        <v>59128</v>
      </c>
    </row>
    <row r="74" spans="1:7" x14ac:dyDescent="0.25">
      <c r="A74" s="29">
        <v>3339</v>
      </c>
      <c r="B74" s="29">
        <v>31427789</v>
      </c>
      <c r="C74" s="29">
        <v>2019</v>
      </c>
      <c r="D74" s="29" t="s">
        <v>278</v>
      </c>
      <c r="E74" s="29" t="s">
        <v>683</v>
      </c>
      <c r="F74" s="29">
        <v>3.1501000000000001E-6</v>
      </c>
      <c r="G74" s="29">
        <v>202636</v>
      </c>
    </row>
    <row r="75" spans="1:7" x14ac:dyDescent="0.25">
      <c r="A75" s="29">
        <v>3256</v>
      </c>
      <c r="B75" s="29">
        <v>31427789</v>
      </c>
      <c r="C75" s="29">
        <v>2019</v>
      </c>
      <c r="D75" s="29" t="s">
        <v>120</v>
      </c>
      <c r="E75" s="29" t="s">
        <v>1408</v>
      </c>
      <c r="F75" s="29">
        <v>3.2414999999999998E-6</v>
      </c>
      <c r="G75" s="29">
        <v>358093</v>
      </c>
    </row>
    <row r="76" spans="1:7" x14ac:dyDescent="0.25">
      <c r="A76" s="29">
        <v>3898</v>
      </c>
      <c r="B76" s="29">
        <v>27863252</v>
      </c>
      <c r="C76" s="29">
        <v>2016</v>
      </c>
      <c r="D76" s="29" t="s">
        <v>129</v>
      </c>
      <c r="E76" s="29" t="s">
        <v>375</v>
      </c>
      <c r="F76" s="29">
        <v>3.4684000000000001E-6</v>
      </c>
      <c r="G76" s="29">
        <v>164433</v>
      </c>
    </row>
    <row r="77" spans="1:7" x14ac:dyDescent="0.25">
      <c r="A77" s="29">
        <v>4068</v>
      </c>
      <c r="B77" s="29" t="s">
        <v>391</v>
      </c>
      <c r="C77" s="29">
        <v>2018</v>
      </c>
      <c r="D77" s="29" t="s">
        <v>246</v>
      </c>
      <c r="E77" s="29" t="s">
        <v>467</v>
      </c>
      <c r="F77" s="29">
        <v>3.8761E-6</v>
      </c>
      <c r="G77" s="29">
        <v>404291</v>
      </c>
    </row>
    <row r="78" spans="1:7" x14ac:dyDescent="0.25">
      <c r="A78" s="29">
        <v>3427</v>
      </c>
      <c r="B78" s="29">
        <v>31427789</v>
      </c>
      <c r="C78" s="29">
        <v>2019</v>
      </c>
      <c r="D78" s="29" t="s">
        <v>127</v>
      </c>
      <c r="E78" s="29" t="s">
        <v>1409</v>
      </c>
      <c r="F78" s="29">
        <v>3.9561000000000001E-6</v>
      </c>
      <c r="G78" s="29">
        <v>98875</v>
      </c>
    </row>
    <row r="79" spans="1:7" x14ac:dyDescent="0.25">
      <c r="A79" s="29">
        <v>3786</v>
      </c>
      <c r="B79" s="29">
        <v>30804565</v>
      </c>
      <c r="C79" s="29">
        <v>2019</v>
      </c>
      <c r="D79" s="29" t="s">
        <v>125</v>
      </c>
      <c r="E79" s="29" t="s">
        <v>1407</v>
      </c>
      <c r="F79" s="29">
        <v>4.4190999999999998E-6</v>
      </c>
      <c r="G79" s="29">
        <v>386533</v>
      </c>
    </row>
    <row r="80" spans="1:7" x14ac:dyDescent="0.25">
      <c r="A80" s="29">
        <v>4527</v>
      </c>
      <c r="B80" s="29">
        <v>31676860</v>
      </c>
      <c r="C80" s="29">
        <v>2019</v>
      </c>
      <c r="D80" s="29" t="s">
        <v>125</v>
      </c>
      <c r="E80" s="29" t="s">
        <v>1038</v>
      </c>
      <c r="F80" s="29">
        <v>5.1351000000000002E-6</v>
      </c>
      <c r="G80" s="29">
        <v>19629</v>
      </c>
    </row>
    <row r="81" spans="1:7" x14ac:dyDescent="0.25">
      <c r="A81" s="29">
        <v>3287</v>
      </c>
      <c r="B81" s="29">
        <v>31427789</v>
      </c>
      <c r="C81" s="29">
        <v>2019</v>
      </c>
      <c r="D81" s="29" t="s">
        <v>113</v>
      </c>
      <c r="E81" s="29" t="s">
        <v>437</v>
      </c>
      <c r="F81" s="29">
        <v>5.5385000000000004E-6</v>
      </c>
      <c r="G81" s="29">
        <v>375272</v>
      </c>
    </row>
    <row r="82" spans="1:7" x14ac:dyDescent="0.25">
      <c r="A82" s="29">
        <v>3774</v>
      </c>
      <c r="B82" s="29">
        <v>31427789</v>
      </c>
      <c r="C82" s="29">
        <v>2019</v>
      </c>
      <c r="D82" s="29" t="s">
        <v>113</v>
      </c>
      <c r="E82" s="29" t="s">
        <v>1358</v>
      </c>
      <c r="F82" s="29">
        <v>6.4301999999999999E-6</v>
      </c>
      <c r="G82" s="29">
        <v>123584</v>
      </c>
    </row>
    <row r="83" spans="1:7" x14ac:dyDescent="0.25">
      <c r="A83" s="29">
        <v>3579</v>
      </c>
      <c r="B83" s="29">
        <v>31427789</v>
      </c>
      <c r="C83" s="29">
        <v>2019</v>
      </c>
      <c r="D83" s="29" t="s">
        <v>281</v>
      </c>
      <c r="E83" s="29" t="s">
        <v>340</v>
      </c>
      <c r="F83" s="29">
        <v>6.9520999999999999E-6</v>
      </c>
      <c r="G83" s="29">
        <v>385280</v>
      </c>
    </row>
    <row r="84" spans="1:7" x14ac:dyDescent="0.25">
      <c r="A84" s="29">
        <v>3299</v>
      </c>
      <c r="B84" s="29">
        <v>31427789</v>
      </c>
      <c r="C84" s="29">
        <v>2019</v>
      </c>
      <c r="D84" s="29" t="s">
        <v>113</v>
      </c>
      <c r="E84" s="29" t="s">
        <v>206</v>
      </c>
      <c r="F84" s="29">
        <v>7.8297000000000006E-6</v>
      </c>
      <c r="G84" s="29">
        <v>371869</v>
      </c>
    </row>
    <row r="85" spans="1:7" x14ac:dyDescent="0.25">
      <c r="A85" s="29">
        <v>3994</v>
      </c>
      <c r="B85" s="29">
        <v>29500382</v>
      </c>
      <c r="C85" s="29">
        <v>2018</v>
      </c>
      <c r="D85" s="29" t="s">
        <v>113</v>
      </c>
      <c r="E85" s="29" t="s">
        <v>385</v>
      </c>
      <c r="F85" s="29">
        <v>8.3970999999999996E-6</v>
      </c>
      <c r="G85" s="29">
        <v>264144</v>
      </c>
    </row>
    <row r="86" spans="1:7" x14ac:dyDescent="0.25">
      <c r="A86" s="29">
        <v>4311</v>
      </c>
      <c r="B86" s="29">
        <v>30661054</v>
      </c>
      <c r="C86" s="29">
        <v>2019</v>
      </c>
      <c r="D86" s="29" t="s">
        <v>119</v>
      </c>
      <c r="E86" s="29" t="s">
        <v>1354</v>
      </c>
      <c r="F86" s="29">
        <v>9.6469999999999993E-6</v>
      </c>
      <c r="G86" s="29">
        <v>451099</v>
      </c>
    </row>
    <row r="87" spans="1:7" x14ac:dyDescent="0.25">
      <c r="A87" s="29">
        <v>3304</v>
      </c>
      <c r="B87" s="29">
        <v>31427789</v>
      </c>
      <c r="C87" s="29">
        <v>2019</v>
      </c>
      <c r="D87" s="29" t="s">
        <v>278</v>
      </c>
      <c r="E87" s="29" t="s">
        <v>302</v>
      </c>
      <c r="F87" s="29">
        <v>9.6801999999999992E-6</v>
      </c>
      <c r="G87" s="29">
        <v>339614</v>
      </c>
    </row>
    <row r="88" spans="1:7" x14ac:dyDescent="0.25">
      <c r="A88" s="29">
        <v>4038</v>
      </c>
      <c r="B88" s="29">
        <v>29906448</v>
      </c>
      <c r="C88" s="29">
        <v>2018</v>
      </c>
      <c r="D88" s="29" t="s">
        <v>113</v>
      </c>
      <c r="E88" s="29" t="s">
        <v>493</v>
      </c>
      <c r="F88" s="29">
        <v>1.0049E-5</v>
      </c>
      <c r="G88" s="29">
        <v>87491</v>
      </c>
    </row>
    <row r="89" spans="1:7" x14ac:dyDescent="0.25">
      <c r="A89" s="29">
        <v>3236</v>
      </c>
      <c r="B89" s="29">
        <v>31427789</v>
      </c>
      <c r="C89" s="29">
        <v>2019</v>
      </c>
      <c r="D89" s="29" t="s">
        <v>113</v>
      </c>
      <c r="E89" s="29" t="s">
        <v>1058</v>
      </c>
      <c r="F89" s="29">
        <v>1.0152E-5</v>
      </c>
      <c r="G89" s="29">
        <v>355594</v>
      </c>
    </row>
    <row r="90" spans="1:7" x14ac:dyDescent="0.25">
      <c r="A90" s="29">
        <v>3240</v>
      </c>
      <c r="B90" s="29">
        <v>31427789</v>
      </c>
      <c r="C90" s="29">
        <v>2019</v>
      </c>
      <c r="D90" s="29" t="s">
        <v>120</v>
      </c>
      <c r="E90" s="29" t="s">
        <v>1410</v>
      </c>
      <c r="F90" s="29">
        <v>1.0446E-5</v>
      </c>
      <c r="G90" s="29">
        <v>374858</v>
      </c>
    </row>
    <row r="91" spans="1:7" x14ac:dyDescent="0.25">
      <c r="A91" s="29">
        <v>3754</v>
      </c>
      <c r="B91" s="29">
        <v>31427789</v>
      </c>
      <c r="C91" s="29">
        <v>2019</v>
      </c>
      <c r="D91" s="29" t="s">
        <v>113</v>
      </c>
      <c r="E91" s="29" t="s">
        <v>230</v>
      </c>
      <c r="F91" s="29">
        <v>1.3076E-5</v>
      </c>
      <c r="G91" s="29">
        <v>126627</v>
      </c>
    </row>
    <row r="92" spans="1:7" x14ac:dyDescent="0.25">
      <c r="A92" s="29">
        <v>4254</v>
      </c>
      <c r="B92" s="29">
        <v>30952852</v>
      </c>
      <c r="C92" s="29">
        <v>2019</v>
      </c>
      <c r="D92" s="29" t="s">
        <v>113</v>
      </c>
      <c r="E92" s="29" t="s">
        <v>1411</v>
      </c>
      <c r="F92" s="29">
        <v>1.5569999999999998E-5</v>
      </c>
      <c r="G92" s="29">
        <v>84441</v>
      </c>
    </row>
    <row r="93" spans="1:7" x14ac:dyDescent="0.25">
      <c r="A93" s="29">
        <v>3897</v>
      </c>
      <c r="B93" s="29">
        <v>27863252</v>
      </c>
      <c r="C93" s="29">
        <v>2016</v>
      </c>
      <c r="D93" s="29" t="s">
        <v>129</v>
      </c>
      <c r="E93" s="29" t="s">
        <v>662</v>
      </c>
      <c r="F93" s="29">
        <v>1.6892E-5</v>
      </c>
      <c r="G93" s="29">
        <v>164339</v>
      </c>
    </row>
    <row r="94" spans="1:7" x14ac:dyDescent="0.25">
      <c r="A94" s="29">
        <v>4358</v>
      </c>
      <c r="B94" s="29">
        <v>30177863</v>
      </c>
      <c r="C94" s="29">
        <v>2018</v>
      </c>
      <c r="D94" s="29" t="s">
        <v>119</v>
      </c>
      <c r="E94" s="29" t="s">
        <v>1354</v>
      </c>
      <c r="F94" s="29">
        <v>1.7331000000000001E-5</v>
      </c>
      <c r="G94" s="29">
        <v>409728</v>
      </c>
    </row>
    <row r="95" spans="1:7" x14ac:dyDescent="0.25">
      <c r="A95" s="29">
        <v>4014</v>
      </c>
      <c r="B95" s="29">
        <v>29700475</v>
      </c>
      <c r="C95" s="29">
        <v>2018</v>
      </c>
      <c r="D95" s="29" t="s">
        <v>113</v>
      </c>
      <c r="E95" s="29" t="s">
        <v>291</v>
      </c>
      <c r="F95" s="29">
        <v>1.8128999999999999E-5</v>
      </c>
      <c r="G95" s="29">
        <v>173005</v>
      </c>
    </row>
    <row r="96" spans="1:7" x14ac:dyDescent="0.25">
      <c r="A96" s="29">
        <v>4305</v>
      </c>
      <c r="B96" s="29">
        <v>30664634</v>
      </c>
      <c r="C96" s="29">
        <v>2019</v>
      </c>
      <c r="D96" s="29" t="s">
        <v>128</v>
      </c>
      <c r="E96" s="29" t="s">
        <v>1412</v>
      </c>
      <c r="F96" s="29">
        <v>1.8289999999999999E-5</v>
      </c>
      <c r="G96" s="29">
        <v>167431</v>
      </c>
    </row>
    <row r="97" spans="1:7" x14ac:dyDescent="0.25">
      <c r="A97" s="29">
        <v>3318</v>
      </c>
      <c r="B97" s="29">
        <v>31427789</v>
      </c>
      <c r="C97" s="29">
        <v>2019</v>
      </c>
      <c r="D97" s="29" t="s">
        <v>128</v>
      </c>
      <c r="E97" s="29" t="s">
        <v>1413</v>
      </c>
      <c r="F97" s="29">
        <v>1.8561999999999999E-5</v>
      </c>
      <c r="G97" s="29">
        <v>380042</v>
      </c>
    </row>
    <row r="98" spans="1:7" x14ac:dyDescent="0.25">
      <c r="A98" s="29">
        <v>3573</v>
      </c>
      <c r="B98" s="29">
        <v>31427789</v>
      </c>
      <c r="C98" s="29">
        <v>2019</v>
      </c>
      <c r="D98" s="29" t="s">
        <v>125</v>
      </c>
      <c r="E98" s="29" t="s">
        <v>355</v>
      </c>
      <c r="F98" s="29">
        <v>2.1537000000000001E-5</v>
      </c>
      <c r="G98" s="29">
        <v>385698</v>
      </c>
    </row>
    <row r="99" spans="1:7" x14ac:dyDescent="0.25">
      <c r="A99" s="29">
        <v>4040</v>
      </c>
      <c r="B99" s="29">
        <v>29906448</v>
      </c>
      <c r="C99" s="29">
        <v>2018</v>
      </c>
      <c r="D99" s="29" t="s">
        <v>113</v>
      </c>
      <c r="E99" s="29" t="s">
        <v>398</v>
      </c>
      <c r="F99" s="29">
        <v>2.2410000000000001E-5</v>
      </c>
      <c r="G99" s="29">
        <v>107620</v>
      </c>
    </row>
    <row r="100" spans="1:7" x14ac:dyDescent="0.25">
      <c r="A100" s="29">
        <v>3412</v>
      </c>
      <c r="B100" s="29">
        <v>31427789</v>
      </c>
      <c r="C100" s="29">
        <v>2019</v>
      </c>
      <c r="D100" s="29" t="s">
        <v>148</v>
      </c>
      <c r="E100" s="29" t="s">
        <v>251</v>
      </c>
      <c r="F100" s="29">
        <v>2.2473E-5</v>
      </c>
      <c r="G100" s="29">
        <v>385393</v>
      </c>
    </row>
    <row r="101" spans="1:7" x14ac:dyDescent="0.25">
      <c r="A101" s="29">
        <v>3455</v>
      </c>
      <c r="B101" s="29">
        <v>31427789</v>
      </c>
      <c r="C101" s="29">
        <v>2019</v>
      </c>
      <c r="D101" s="29" t="s">
        <v>128</v>
      </c>
      <c r="E101" s="29" t="s">
        <v>560</v>
      </c>
      <c r="F101" s="29">
        <v>2.2969E-5</v>
      </c>
      <c r="G101" s="29">
        <v>379793</v>
      </c>
    </row>
    <row r="102" spans="1:7" x14ac:dyDescent="0.25">
      <c r="A102" s="29">
        <v>4534</v>
      </c>
      <c r="B102" s="29">
        <v>31676860</v>
      </c>
      <c r="C102" s="29">
        <v>2019</v>
      </c>
      <c r="D102" s="29" t="s">
        <v>125</v>
      </c>
      <c r="E102" s="29" t="s">
        <v>1414</v>
      </c>
      <c r="F102" s="29">
        <v>2.5791000000000001E-5</v>
      </c>
      <c r="G102" s="29">
        <v>19629</v>
      </c>
    </row>
    <row r="103" spans="1:7" x14ac:dyDescent="0.25">
      <c r="A103" s="29">
        <v>3454</v>
      </c>
      <c r="B103" s="29">
        <v>31427789</v>
      </c>
      <c r="C103" s="29">
        <v>2019</v>
      </c>
      <c r="D103" s="29" t="s">
        <v>128</v>
      </c>
      <c r="E103" s="29" t="s">
        <v>559</v>
      </c>
      <c r="F103" s="29">
        <v>2.7008999999999998E-5</v>
      </c>
      <c r="G103" s="29">
        <v>379793</v>
      </c>
    </row>
    <row r="104" spans="1:7" x14ac:dyDescent="0.25">
      <c r="A104" s="29">
        <v>3409</v>
      </c>
      <c r="B104" s="29">
        <v>31427789</v>
      </c>
      <c r="C104" s="29">
        <v>2019</v>
      </c>
      <c r="D104" s="29" t="s">
        <v>114</v>
      </c>
      <c r="E104" s="29" t="s">
        <v>303</v>
      </c>
      <c r="F104" s="29">
        <v>2.7311E-5</v>
      </c>
      <c r="G104" s="29">
        <v>318526</v>
      </c>
    </row>
    <row r="105" spans="1:7" x14ac:dyDescent="0.25">
      <c r="A105" s="29">
        <v>4635</v>
      </c>
      <c r="B105" s="29">
        <v>31676860</v>
      </c>
      <c r="C105" s="29">
        <v>2019</v>
      </c>
      <c r="D105" s="29" t="s">
        <v>125</v>
      </c>
      <c r="E105" s="29" t="s">
        <v>1414</v>
      </c>
      <c r="F105" s="29">
        <v>3.0499999999999999E-5</v>
      </c>
      <c r="G105" s="29">
        <v>21821</v>
      </c>
    </row>
    <row r="106" spans="1:7" x14ac:dyDescent="0.25">
      <c r="A106" s="29">
        <v>3741</v>
      </c>
      <c r="B106" s="29">
        <v>31427789</v>
      </c>
      <c r="C106" s="29">
        <v>2019</v>
      </c>
      <c r="D106" s="29" t="s">
        <v>113</v>
      </c>
      <c r="E106" s="29" t="s">
        <v>1415</v>
      </c>
      <c r="F106" s="29">
        <v>3.1438E-5</v>
      </c>
      <c r="G106" s="29">
        <v>71538</v>
      </c>
    </row>
    <row r="107" spans="1:7" x14ac:dyDescent="0.25">
      <c r="A107" s="29">
        <v>3289</v>
      </c>
      <c r="B107" s="29">
        <v>31427789</v>
      </c>
      <c r="C107" s="29">
        <v>2019</v>
      </c>
      <c r="D107" s="29" t="s">
        <v>113</v>
      </c>
      <c r="E107" s="29" t="s">
        <v>265</v>
      </c>
      <c r="F107" s="29">
        <v>3.1469E-5</v>
      </c>
      <c r="G107" s="29">
        <v>376368</v>
      </c>
    </row>
    <row r="108" spans="1:7" x14ac:dyDescent="0.25">
      <c r="A108" s="29">
        <v>3996</v>
      </c>
      <c r="B108" s="29">
        <v>29500382</v>
      </c>
      <c r="C108" s="29">
        <v>2018</v>
      </c>
      <c r="D108" s="29" t="s">
        <v>113</v>
      </c>
      <c r="E108" s="29" t="s">
        <v>257</v>
      </c>
      <c r="F108" s="29">
        <v>3.6128999999999999E-5</v>
      </c>
      <c r="G108" s="29">
        <v>264858</v>
      </c>
    </row>
    <row r="109" spans="1:7" x14ac:dyDescent="0.25">
      <c r="A109" s="29">
        <v>3190</v>
      </c>
      <c r="B109" s="29">
        <v>31427789</v>
      </c>
      <c r="C109" s="29">
        <v>2019</v>
      </c>
      <c r="D109" s="29" t="s">
        <v>380</v>
      </c>
      <c r="E109" s="29" t="s">
        <v>430</v>
      </c>
      <c r="F109" s="29">
        <v>3.6294999999999997E-5</v>
      </c>
      <c r="G109" s="29">
        <v>386581</v>
      </c>
    </row>
    <row r="110" spans="1:7" x14ac:dyDescent="0.25">
      <c r="A110" s="29">
        <v>4070</v>
      </c>
      <c r="B110" s="29" t="s">
        <v>391</v>
      </c>
      <c r="C110" s="29">
        <v>2018</v>
      </c>
      <c r="D110" s="29" t="s">
        <v>113</v>
      </c>
      <c r="E110" s="29" t="s">
        <v>661</v>
      </c>
      <c r="F110" s="29">
        <v>3.8430000000000003E-5</v>
      </c>
      <c r="G110" s="29">
        <v>518633</v>
      </c>
    </row>
    <row r="111" spans="1:7" x14ac:dyDescent="0.25">
      <c r="A111" s="29">
        <v>4073</v>
      </c>
      <c r="B111" s="29" t="s">
        <v>391</v>
      </c>
      <c r="C111" s="29">
        <v>2018</v>
      </c>
      <c r="D111" s="29" t="s">
        <v>246</v>
      </c>
      <c r="E111" s="29" t="s">
        <v>590</v>
      </c>
      <c r="F111" s="29">
        <v>3.9254000000000001E-5</v>
      </c>
      <c r="G111" s="29">
        <v>466571</v>
      </c>
    </row>
    <row r="112" spans="1:7" x14ac:dyDescent="0.25">
      <c r="A112" s="29">
        <v>3441</v>
      </c>
      <c r="B112" s="29">
        <v>31427789</v>
      </c>
      <c r="C112" s="29">
        <v>2019</v>
      </c>
      <c r="D112" s="29" t="s">
        <v>128</v>
      </c>
      <c r="E112" s="29" t="s">
        <v>261</v>
      </c>
      <c r="F112" s="29">
        <v>3.9526000000000001E-5</v>
      </c>
      <c r="G112" s="29">
        <v>379615</v>
      </c>
    </row>
    <row r="113" spans="1:7" x14ac:dyDescent="0.25">
      <c r="A113" s="29">
        <v>3485</v>
      </c>
      <c r="B113" s="29">
        <v>31427789</v>
      </c>
      <c r="C113" s="29">
        <v>2019</v>
      </c>
      <c r="D113" s="29" t="s">
        <v>120</v>
      </c>
      <c r="E113" s="29" t="s">
        <v>675</v>
      </c>
      <c r="F113" s="29">
        <v>4.4329000000000002E-5</v>
      </c>
      <c r="G113" s="29">
        <v>372617</v>
      </c>
    </row>
    <row r="114" spans="1:7" x14ac:dyDescent="0.25">
      <c r="A114" s="29">
        <v>3654</v>
      </c>
      <c r="B114" s="29">
        <v>31427789</v>
      </c>
      <c r="C114" s="29">
        <v>2019</v>
      </c>
      <c r="D114" s="29" t="s">
        <v>113</v>
      </c>
      <c r="E114" s="29" t="s">
        <v>1059</v>
      </c>
      <c r="F114" s="29">
        <v>5.3504000000000001E-5</v>
      </c>
      <c r="G114" s="29">
        <v>384964</v>
      </c>
    </row>
    <row r="115" spans="1:7" x14ac:dyDescent="0.25">
      <c r="A115" s="29">
        <v>4733</v>
      </c>
      <c r="B115" s="29" t="s">
        <v>1416</v>
      </c>
      <c r="C115" s="29">
        <v>2019</v>
      </c>
      <c r="D115" s="29" t="s">
        <v>125</v>
      </c>
      <c r="E115" s="29" t="s">
        <v>1417</v>
      </c>
      <c r="F115" s="29">
        <v>5.4821999999999998E-5</v>
      </c>
      <c r="G115" s="29">
        <v>17706</v>
      </c>
    </row>
    <row r="116" spans="1:7" x14ac:dyDescent="0.25">
      <c r="A116" s="29">
        <v>4077</v>
      </c>
      <c r="B116" s="29">
        <v>30239722</v>
      </c>
      <c r="C116" s="29">
        <v>2018</v>
      </c>
      <c r="D116" s="29" t="s">
        <v>128</v>
      </c>
      <c r="E116" s="29" t="s">
        <v>858</v>
      </c>
      <c r="F116" s="29">
        <v>5.5859000000000002E-5</v>
      </c>
      <c r="G116" s="29">
        <v>697734</v>
      </c>
    </row>
    <row r="117" spans="1:7" x14ac:dyDescent="0.25">
      <c r="A117" s="29">
        <v>3428</v>
      </c>
      <c r="B117" s="29">
        <v>31427789</v>
      </c>
      <c r="C117" s="29">
        <v>2019</v>
      </c>
      <c r="D117" s="29" t="s">
        <v>127</v>
      </c>
      <c r="E117" s="29" t="s">
        <v>1418</v>
      </c>
      <c r="F117" s="29">
        <v>7.7735E-5</v>
      </c>
      <c r="G117" s="29">
        <v>96979</v>
      </c>
    </row>
    <row r="118" spans="1:7" x14ac:dyDescent="0.25">
      <c r="A118" s="29">
        <v>3366</v>
      </c>
      <c r="B118" s="29">
        <v>31427789</v>
      </c>
      <c r="C118" s="29">
        <v>2019</v>
      </c>
      <c r="D118" s="29" t="s">
        <v>278</v>
      </c>
      <c r="E118" s="29" t="s">
        <v>371</v>
      </c>
      <c r="F118" s="29">
        <v>8.0018000000000005E-5</v>
      </c>
      <c r="G118" s="29">
        <v>119160</v>
      </c>
    </row>
    <row r="119" spans="1:7" x14ac:dyDescent="0.25">
      <c r="A119" s="29">
        <v>3288</v>
      </c>
      <c r="B119" s="29">
        <v>31427789</v>
      </c>
      <c r="C119" s="29">
        <v>2019</v>
      </c>
      <c r="D119" s="29" t="s">
        <v>113</v>
      </c>
      <c r="E119" s="29" t="s">
        <v>318</v>
      </c>
      <c r="F119" s="29">
        <v>8.0112999999999997E-5</v>
      </c>
      <c r="G119" s="29">
        <v>378357</v>
      </c>
    </row>
    <row r="120" spans="1:7" x14ac:dyDescent="0.25">
      <c r="A120" s="29">
        <v>3761</v>
      </c>
      <c r="B120" s="29">
        <v>31427789</v>
      </c>
      <c r="C120" s="29">
        <v>2019</v>
      </c>
      <c r="D120" s="29" t="s">
        <v>113</v>
      </c>
      <c r="E120" s="29" t="s">
        <v>317</v>
      </c>
      <c r="F120" s="29">
        <v>8.1378999999999995E-5</v>
      </c>
      <c r="G120" s="29">
        <v>126633</v>
      </c>
    </row>
    <row r="121" spans="1:7" x14ac:dyDescent="0.25">
      <c r="A121" s="29">
        <v>3296</v>
      </c>
      <c r="B121" s="29">
        <v>31427789</v>
      </c>
      <c r="C121" s="29">
        <v>2019</v>
      </c>
      <c r="D121" s="29" t="s">
        <v>113</v>
      </c>
      <c r="E121" s="29" t="s">
        <v>710</v>
      </c>
      <c r="F121" s="29">
        <v>1.0206E-4</v>
      </c>
      <c r="G121" s="29">
        <v>372651</v>
      </c>
    </row>
    <row r="122" spans="1:7" x14ac:dyDescent="0.25">
      <c r="A122" s="29">
        <v>4673</v>
      </c>
      <c r="B122" s="29" t="s">
        <v>1419</v>
      </c>
      <c r="C122" s="29">
        <v>2019</v>
      </c>
      <c r="D122" s="29" t="s">
        <v>125</v>
      </c>
      <c r="E122" s="29" t="s">
        <v>1420</v>
      </c>
      <c r="F122" s="29">
        <v>1.0418E-4</v>
      </c>
      <c r="G122" s="29">
        <v>17706</v>
      </c>
    </row>
    <row r="123" spans="1:7" x14ac:dyDescent="0.25">
      <c r="A123" s="29">
        <v>4671</v>
      </c>
      <c r="B123" s="29" t="s">
        <v>731</v>
      </c>
      <c r="C123" s="29">
        <v>2019</v>
      </c>
      <c r="D123" s="29" t="s">
        <v>125</v>
      </c>
      <c r="E123" s="29" t="s">
        <v>732</v>
      </c>
      <c r="F123" s="29">
        <v>1.0466E-4</v>
      </c>
      <c r="G123" s="29">
        <v>17706</v>
      </c>
    </row>
    <row r="124" spans="1:7" x14ac:dyDescent="0.25">
      <c r="A124" s="29">
        <v>3902</v>
      </c>
      <c r="B124" s="29">
        <v>27863252</v>
      </c>
      <c r="C124" s="29">
        <v>2016</v>
      </c>
      <c r="D124" s="29" t="s">
        <v>129</v>
      </c>
      <c r="E124" s="29" t="s">
        <v>534</v>
      </c>
      <c r="F124" s="29">
        <v>1.1998E-4</v>
      </c>
      <c r="G124" s="29">
        <v>170641</v>
      </c>
    </row>
    <row r="125" spans="1:7" x14ac:dyDescent="0.25">
      <c r="A125" s="29">
        <v>3853</v>
      </c>
      <c r="B125" s="29">
        <v>27863252</v>
      </c>
      <c r="C125" s="29">
        <v>2016</v>
      </c>
      <c r="D125" s="29" t="s">
        <v>129</v>
      </c>
      <c r="E125" s="29" t="s">
        <v>469</v>
      </c>
      <c r="F125" s="29">
        <v>1.2862999999999999E-4</v>
      </c>
      <c r="G125" s="29">
        <v>131544</v>
      </c>
    </row>
    <row r="126" spans="1:7" x14ac:dyDescent="0.25">
      <c r="A126" s="29">
        <v>3230</v>
      </c>
      <c r="B126" s="29">
        <v>31427789</v>
      </c>
      <c r="C126" s="29">
        <v>2019</v>
      </c>
      <c r="D126" s="29" t="s">
        <v>113</v>
      </c>
      <c r="E126" s="29" t="s">
        <v>229</v>
      </c>
      <c r="F126" s="29">
        <v>1.4349E-4</v>
      </c>
      <c r="G126" s="29">
        <v>345148</v>
      </c>
    </row>
    <row r="127" spans="1:7" x14ac:dyDescent="0.25">
      <c r="A127" s="29">
        <v>3574</v>
      </c>
      <c r="B127" s="29">
        <v>31427789</v>
      </c>
      <c r="C127" s="29">
        <v>2019</v>
      </c>
      <c r="D127" s="29" t="s">
        <v>125</v>
      </c>
      <c r="E127" s="29" t="s">
        <v>1222</v>
      </c>
      <c r="F127" s="29">
        <v>1.5006000000000001E-4</v>
      </c>
      <c r="G127" s="29">
        <v>385698</v>
      </c>
    </row>
    <row r="128" spans="1:7" x14ac:dyDescent="0.25">
      <c r="A128" s="29">
        <v>3789</v>
      </c>
      <c r="B128" s="29">
        <v>30804565</v>
      </c>
      <c r="C128" s="29">
        <v>2019</v>
      </c>
      <c r="D128" s="29" t="s">
        <v>113</v>
      </c>
      <c r="E128" s="29" t="s">
        <v>231</v>
      </c>
      <c r="F128" s="29">
        <v>1.5087999999999999E-4</v>
      </c>
      <c r="G128" s="29">
        <v>345552</v>
      </c>
    </row>
    <row r="129" spans="1:7" x14ac:dyDescent="0.25">
      <c r="A129" s="29">
        <v>3846</v>
      </c>
      <c r="B129" s="29">
        <v>27863252</v>
      </c>
      <c r="C129" s="29">
        <v>2016</v>
      </c>
      <c r="D129" s="29" t="s">
        <v>129</v>
      </c>
      <c r="E129" s="29" t="s">
        <v>565</v>
      </c>
      <c r="F129" s="29">
        <v>1.5326000000000001E-4</v>
      </c>
      <c r="G129" s="29">
        <v>130517</v>
      </c>
    </row>
    <row r="130" spans="1:7" x14ac:dyDescent="0.25">
      <c r="A130" s="29">
        <v>4112</v>
      </c>
      <c r="B130" s="29">
        <v>29403010</v>
      </c>
      <c r="C130" s="29">
        <v>2018</v>
      </c>
      <c r="D130" s="29" t="s">
        <v>128</v>
      </c>
      <c r="E130" s="29" t="s">
        <v>1421</v>
      </c>
      <c r="F130" s="29">
        <v>1.5635000000000001E-4</v>
      </c>
      <c r="G130" s="29">
        <v>127304</v>
      </c>
    </row>
    <row r="131" spans="1:7" x14ac:dyDescent="0.25">
      <c r="A131" s="29">
        <v>3213</v>
      </c>
      <c r="B131" s="29">
        <v>31427789</v>
      </c>
      <c r="C131" s="29">
        <v>2019</v>
      </c>
      <c r="D131" s="29" t="s">
        <v>246</v>
      </c>
      <c r="E131" s="29" t="s">
        <v>651</v>
      </c>
      <c r="F131" s="29">
        <v>1.6053000000000001E-4</v>
      </c>
      <c r="G131" s="29">
        <v>275181</v>
      </c>
    </row>
    <row r="132" spans="1:7" x14ac:dyDescent="0.25">
      <c r="A132" s="29">
        <v>3995</v>
      </c>
      <c r="B132" s="29">
        <v>29500382</v>
      </c>
      <c r="C132" s="29">
        <v>2018</v>
      </c>
      <c r="D132" s="29" t="s">
        <v>113</v>
      </c>
      <c r="E132" s="29" t="s">
        <v>301</v>
      </c>
      <c r="F132" s="29">
        <v>1.7344999999999999E-4</v>
      </c>
      <c r="G132" s="29">
        <v>266208</v>
      </c>
    </row>
    <row r="133" spans="1:7" x14ac:dyDescent="0.25">
      <c r="A133" s="29">
        <v>4545</v>
      </c>
      <c r="B133" s="29">
        <v>31676860</v>
      </c>
      <c r="C133" s="29">
        <v>2019</v>
      </c>
      <c r="D133" s="29" t="s">
        <v>125</v>
      </c>
      <c r="E133" s="29" t="s">
        <v>1422</v>
      </c>
      <c r="F133" s="29">
        <v>1.7471000000000001E-4</v>
      </c>
      <c r="G133" s="29">
        <v>19629</v>
      </c>
    </row>
    <row r="134" spans="1:7" x14ac:dyDescent="0.25">
      <c r="A134" s="29">
        <v>3769</v>
      </c>
      <c r="B134" s="29">
        <v>31427789</v>
      </c>
      <c r="C134" s="29">
        <v>2019</v>
      </c>
      <c r="D134" s="29" t="s">
        <v>113</v>
      </c>
      <c r="E134" s="29" t="s">
        <v>1423</v>
      </c>
      <c r="F134" s="29">
        <v>1.7830999999999999E-4</v>
      </c>
      <c r="G134" s="29">
        <v>126513</v>
      </c>
    </row>
    <row r="135" spans="1:7" x14ac:dyDescent="0.25">
      <c r="A135" s="29">
        <v>4684</v>
      </c>
      <c r="B135" s="29" t="s">
        <v>752</v>
      </c>
      <c r="C135" s="29">
        <v>2019</v>
      </c>
      <c r="D135" s="29" t="s">
        <v>125</v>
      </c>
      <c r="E135" s="29" t="s">
        <v>753</v>
      </c>
      <c r="F135" s="29">
        <v>1.7966E-4</v>
      </c>
      <c r="G135" s="29">
        <v>17706</v>
      </c>
    </row>
    <row r="136" spans="1:7" x14ac:dyDescent="0.25">
      <c r="A136" s="29">
        <v>3773</v>
      </c>
      <c r="B136" s="29">
        <v>31427789</v>
      </c>
      <c r="C136" s="29">
        <v>2019</v>
      </c>
      <c r="D136" s="29" t="s">
        <v>113</v>
      </c>
      <c r="E136" s="29" t="s">
        <v>1424</v>
      </c>
      <c r="F136" s="29">
        <v>1.8687E-4</v>
      </c>
      <c r="G136" s="29">
        <v>126284</v>
      </c>
    </row>
    <row r="137" spans="1:7" x14ac:dyDescent="0.25">
      <c r="A137" s="29">
        <v>61</v>
      </c>
      <c r="B137" s="29">
        <v>25231870</v>
      </c>
      <c r="C137" s="29">
        <v>2014</v>
      </c>
      <c r="D137" s="29" t="s">
        <v>278</v>
      </c>
      <c r="E137" s="29" t="s">
        <v>555</v>
      </c>
      <c r="F137" s="29">
        <v>1.9071999999999999E-4</v>
      </c>
      <c r="G137" s="29">
        <v>132989</v>
      </c>
    </row>
    <row r="138" spans="1:7" x14ac:dyDescent="0.25">
      <c r="A138" s="29">
        <v>3868</v>
      </c>
      <c r="B138" s="29">
        <v>27863252</v>
      </c>
      <c r="C138" s="29">
        <v>2016</v>
      </c>
      <c r="D138" s="29" t="s">
        <v>129</v>
      </c>
      <c r="E138" s="29" t="s">
        <v>223</v>
      </c>
      <c r="F138" s="29">
        <v>1.9563E-4</v>
      </c>
      <c r="G138" s="29">
        <v>131969</v>
      </c>
    </row>
    <row r="139" spans="1:7" x14ac:dyDescent="0.25">
      <c r="A139" s="29">
        <v>4025</v>
      </c>
      <c r="B139" s="29">
        <v>29895819</v>
      </c>
      <c r="C139" s="29">
        <v>2018</v>
      </c>
      <c r="D139" s="29" t="s">
        <v>122</v>
      </c>
      <c r="E139" s="29" t="s">
        <v>1425</v>
      </c>
      <c r="F139" s="29">
        <v>1.9650000000000001E-4</v>
      </c>
      <c r="G139" s="29">
        <v>4538</v>
      </c>
    </row>
    <row r="140" spans="1:7" x14ac:dyDescent="0.25">
      <c r="A140" s="29">
        <v>3903</v>
      </c>
      <c r="B140" s="29">
        <v>27863252</v>
      </c>
      <c r="C140" s="29">
        <v>2016</v>
      </c>
      <c r="D140" s="29" t="s">
        <v>129</v>
      </c>
      <c r="E140" s="29" t="s">
        <v>547</v>
      </c>
      <c r="F140" s="29">
        <v>2.0484999999999999E-4</v>
      </c>
      <c r="G140" s="29">
        <v>170690</v>
      </c>
    </row>
    <row r="141" spans="1:7" x14ac:dyDescent="0.25">
      <c r="A141" s="29">
        <v>3725</v>
      </c>
      <c r="B141" s="29">
        <v>31427789</v>
      </c>
      <c r="C141" s="29">
        <v>2019</v>
      </c>
      <c r="D141" s="29" t="s">
        <v>113</v>
      </c>
      <c r="E141" s="29" t="s">
        <v>1426</v>
      </c>
      <c r="F141" s="29">
        <v>2.0519000000000001E-4</v>
      </c>
      <c r="G141" s="29">
        <v>126656</v>
      </c>
    </row>
    <row r="142" spans="1:7" x14ac:dyDescent="0.25">
      <c r="A142" s="29">
        <v>3856</v>
      </c>
      <c r="B142" s="29">
        <v>27863252</v>
      </c>
      <c r="C142" s="29">
        <v>2016</v>
      </c>
      <c r="D142" s="29" t="s">
        <v>129</v>
      </c>
      <c r="E142" s="29" t="s">
        <v>221</v>
      </c>
      <c r="F142" s="29">
        <v>2.1116E-4</v>
      </c>
      <c r="G142" s="29">
        <v>130268</v>
      </c>
    </row>
    <row r="143" spans="1:7" x14ac:dyDescent="0.25">
      <c r="A143" s="29">
        <v>3749</v>
      </c>
      <c r="B143" s="29">
        <v>31427789</v>
      </c>
      <c r="C143" s="29">
        <v>2019</v>
      </c>
      <c r="D143" s="29" t="s">
        <v>113</v>
      </c>
      <c r="E143" s="29" t="s">
        <v>1427</v>
      </c>
      <c r="F143" s="29">
        <v>2.1440000000000001E-4</v>
      </c>
      <c r="G143" s="29">
        <v>125985</v>
      </c>
    </row>
    <row r="144" spans="1:7" x14ac:dyDescent="0.25">
      <c r="A144" s="29">
        <v>3866</v>
      </c>
      <c r="B144" s="29">
        <v>27863252</v>
      </c>
      <c r="C144" s="29">
        <v>2016</v>
      </c>
      <c r="D144" s="29" t="s">
        <v>129</v>
      </c>
      <c r="E144" s="29" t="s">
        <v>541</v>
      </c>
      <c r="F144" s="29">
        <v>2.2068000000000001E-4</v>
      </c>
      <c r="G144" s="29">
        <v>130388</v>
      </c>
    </row>
    <row r="145" spans="1:7" x14ac:dyDescent="0.25">
      <c r="A145" s="29">
        <v>4363</v>
      </c>
      <c r="B145" s="29">
        <v>29899525</v>
      </c>
      <c r="C145" s="29">
        <v>2018</v>
      </c>
      <c r="D145" s="29" t="s">
        <v>246</v>
      </c>
      <c r="E145" s="29" t="s">
        <v>729</v>
      </c>
      <c r="F145" s="29">
        <v>2.2978000000000001E-4</v>
      </c>
      <c r="G145" s="29">
        <v>350492</v>
      </c>
    </row>
    <row r="146" spans="1:7" x14ac:dyDescent="0.25">
      <c r="A146" s="29">
        <v>3559</v>
      </c>
      <c r="B146" s="29">
        <v>31427789</v>
      </c>
      <c r="C146" s="29">
        <v>2019</v>
      </c>
      <c r="D146" s="29" t="s">
        <v>246</v>
      </c>
      <c r="E146" s="29" t="s">
        <v>1428</v>
      </c>
      <c r="F146" s="29">
        <v>2.3033999999999999E-4</v>
      </c>
      <c r="G146" s="29">
        <v>382089</v>
      </c>
    </row>
    <row r="147" spans="1:7" x14ac:dyDescent="0.25">
      <c r="A147" s="29">
        <v>210</v>
      </c>
      <c r="B147" s="29">
        <v>28604731</v>
      </c>
      <c r="C147" s="29">
        <v>2017</v>
      </c>
      <c r="D147" s="29" t="s">
        <v>125</v>
      </c>
      <c r="E147" s="29" t="s">
        <v>1407</v>
      </c>
      <c r="F147" s="29">
        <v>2.3159E-4</v>
      </c>
      <c r="G147" s="29">
        <v>113006</v>
      </c>
    </row>
    <row r="148" spans="1:7" x14ac:dyDescent="0.25">
      <c r="A148" s="29">
        <v>1074</v>
      </c>
      <c r="B148" s="29">
        <v>19729612</v>
      </c>
      <c r="C148" s="29">
        <v>2009</v>
      </c>
      <c r="D148" s="29" t="s">
        <v>129</v>
      </c>
      <c r="E148" s="29" t="s">
        <v>1429</v>
      </c>
      <c r="F148" s="29">
        <v>2.4208000000000001E-4</v>
      </c>
      <c r="G148" s="29">
        <v>685</v>
      </c>
    </row>
    <row r="149" spans="1:7" x14ac:dyDescent="0.25">
      <c r="A149" s="29">
        <v>4710</v>
      </c>
      <c r="B149" s="29" t="s">
        <v>585</v>
      </c>
      <c r="C149" s="29">
        <v>2019</v>
      </c>
      <c r="D149" s="29" t="s">
        <v>125</v>
      </c>
      <c r="E149" s="29" t="s">
        <v>586</v>
      </c>
      <c r="F149" s="29">
        <v>2.5422999999999998E-4</v>
      </c>
      <c r="G149" s="29">
        <v>17706</v>
      </c>
    </row>
    <row r="150" spans="1:7" x14ac:dyDescent="0.25">
      <c r="A150" s="29">
        <v>3286</v>
      </c>
      <c r="B150" s="29">
        <v>31427789</v>
      </c>
      <c r="C150" s="29">
        <v>2019</v>
      </c>
      <c r="D150" s="29" t="s">
        <v>113</v>
      </c>
      <c r="E150" s="29" t="s">
        <v>1430</v>
      </c>
      <c r="F150" s="29">
        <v>2.6403E-4</v>
      </c>
      <c r="G150" s="29">
        <v>369232</v>
      </c>
    </row>
    <row r="151" spans="1:7" x14ac:dyDescent="0.25">
      <c r="A151" s="29">
        <v>4294</v>
      </c>
      <c r="B151" s="29">
        <v>30696823</v>
      </c>
      <c r="C151" s="29">
        <v>2019</v>
      </c>
      <c r="D151" s="29" t="s">
        <v>113</v>
      </c>
      <c r="E151" s="29" t="s">
        <v>258</v>
      </c>
      <c r="F151" s="29">
        <v>2.7358999999999999E-4</v>
      </c>
      <c r="G151" s="29">
        <v>449732</v>
      </c>
    </row>
    <row r="152" spans="1:7" x14ac:dyDescent="0.25">
      <c r="A152" s="29">
        <v>3728</v>
      </c>
      <c r="B152" s="29">
        <v>31427789</v>
      </c>
      <c r="C152" s="29">
        <v>2019</v>
      </c>
      <c r="D152" s="29" t="s">
        <v>113</v>
      </c>
      <c r="E152" s="29" t="s">
        <v>1431</v>
      </c>
      <c r="F152" s="29">
        <v>2.7383000000000003E-4</v>
      </c>
      <c r="G152" s="29">
        <v>106215</v>
      </c>
    </row>
    <row r="153" spans="1:7" x14ac:dyDescent="0.25">
      <c r="A153" s="29">
        <v>3763</v>
      </c>
      <c r="B153" s="29">
        <v>31427789</v>
      </c>
      <c r="C153" s="29">
        <v>2019</v>
      </c>
      <c r="D153" s="29" t="s">
        <v>113</v>
      </c>
      <c r="E153" s="29" t="s">
        <v>351</v>
      </c>
      <c r="F153" s="29">
        <v>2.8854E-4</v>
      </c>
      <c r="G153" s="29">
        <v>126384</v>
      </c>
    </row>
    <row r="154" spans="1:7" x14ac:dyDescent="0.25">
      <c r="A154" s="29">
        <v>3399</v>
      </c>
      <c r="B154" s="29">
        <v>31427789</v>
      </c>
      <c r="C154" s="29">
        <v>2019</v>
      </c>
      <c r="D154" s="29" t="s">
        <v>116</v>
      </c>
      <c r="E154" s="29" t="s">
        <v>1432</v>
      </c>
      <c r="F154" s="29">
        <v>2.9306999999999998E-4</v>
      </c>
      <c r="G154" s="29">
        <v>126851</v>
      </c>
    </row>
    <row r="155" spans="1:7" x14ac:dyDescent="0.25">
      <c r="A155" s="29">
        <v>4641</v>
      </c>
      <c r="B155" s="29">
        <v>31676860</v>
      </c>
      <c r="C155" s="29">
        <v>2019</v>
      </c>
      <c r="D155" s="29" t="s">
        <v>125</v>
      </c>
      <c r="E155" s="29" t="s">
        <v>1034</v>
      </c>
      <c r="F155" s="29">
        <v>2.9495999999999998E-4</v>
      </c>
      <c r="G155" s="29">
        <v>21821</v>
      </c>
    </row>
    <row r="156" spans="1:7" x14ac:dyDescent="0.25">
      <c r="A156" s="29">
        <v>3680</v>
      </c>
      <c r="B156" s="29">
        <v>31427789</v>
      </c>
      <c r="C156" s="29">
        <v>2019</v>
      </c>
      <c r="D156" s="29" t="s">
        <v>132</v>
      </c>
      <c r="E156" s="29" t="s">
        <v>490</v>
      </c>
      <c r="F156" s="29">
        <v>2.9595000000000001E-4</v>
      </c>
      <c r="G156" s="29">
        <v>300791</v>
      </c>
    </row>
    <row r="157" spans="1:7" x14ac:dyDescent="0.25">
      <c r="A157" s="29">
        <v>3503</v>
      </c>
      <c r="B157" s="29">
        <v>31427789</v>
      </c>
      <c r="C157" s="29">
        <v>2019</v>
      </c>
      <c r="D157" s="29" t="s">
        <v>122</v>
      </c>
      <c r="E157" s="29" t="s">
        <v>404</v>
      </c>
      <c r="F157" s="29">
        <v>2.9635000000000002E-4</v>
      </c>
      <c r="G157" s="29">
        <v>176380</v>
      </c>
    </row>
    <row r="158" spans="1:7" x14ac:dyDescent="0.25">
      <c r="A158" s="29">
        <v>4230</v>
      </c>
      <c r="B158" s="29">
        <v>31015401</v>
      </c>
      <c r="C158" s="29">
        <v>2019</v>
      </c>
      <c r="D158" s="29" t="s">
        <v>236</v>
      </c>
      <c r="E158" s="29" t="s">
        <v>1433</v>
      </c>
      <c r="F158" s="29">
        <v>3.0280999999999998E-4</v>
      </c>
      <c r="G158" s="29">
        <v>78808</v>
      </c>
    </row>
    <row r="159" spans="1:7" x14ac:dyDescent="0.25">
      <c r="A159" s="29">
        <v>3301</v>
      </c>
      <c r="B159" s="29">
        <v>31427789</v>
      </c>
      <c r="C159" s="29">
        <v>2019</v>
      </c>
      <c r="D159" s="29" t="s">
        <v>113</v>
      </c>
      <c r="E159" s="29" t="s">
        <v>209</v>
      </c>
      <c r="F159" s="29">
        <v>3.0643000000000001E-4</v>
      </c>
      <c r="G159" s="29">
        <v>383771</v>
      </c>
    </row>
    <row r="160" spans="1:7" x14ac:dyDescent="0.25">
      <c r="A160" s="29">
        <v>3993</v>
      </c>
      <c r="B160" s="29">
        <v>29500382</v>
      </c>
      <c r="C160" s="29">
        <v>2018</v>
      </c>
      <c r="D160" s="29" t="s">
        <v>113</v>
      </c>
      <c r="E160" s="29" t="s">
        <v>1434</v>
      </c>
      <c r="F160" s="29">
        <v>3.2422000000000001E-4</v>
      </c>
      <c r="G160" s="29">
        <v>260369</v>
      </c>
    </row>
    <row r="161" spans="1:7" x14ac:dyDescent="0.25">
      <c r="A161" s="29">
        <v>4295</v>
      </c>
      <c r="B161" s="29">
        <v>30696823</v>
      </c>
      <c r="C161" s="29">
        <v>2019</v>
      </c>
      <c r="D161" s="29" t="s">
        <v>113</v>
      </c>
      <c r="E161" s="29" t="s">
        <v>276</v>
      </c>
      <c r="F161" s="29">
        <v>3.8874999999999999E-4</v>
      </c>
      <c r="G161" s="29">
        <v>403195</v>
      </c>
    </row>
    <row r="162" spans="1:7" x14ac:dyDescent="0.25">
      <c r="A162" s="29">
        <v>3191</v>
      </c>
      <c r="B162" s="29">
        <v>31427789</v>
      </c>
      <c r="C162" s="29">
        <v>2019</v>
      </c>
      <c r="D162" s="29" t="s">
        <v>246</v>
      </c>
      <c r="E162" s="29" t="s">
        <v>1435</v>
      </c>
      <c r="F162" s="29">
        <v>3.9976999999999998E-4</v>
      </c>
      <c r="G162" s="29">
        <v>386581</v>
      </c>
    </row>
    <row r="163" spans="1:7" x14ac:dyDescent="0.25">
      <c r="A163" s="29">
        <v>3765</v>
      </c>
      <c r="B163" s="29">
        <v>31427789</v>
      </c>
      <c r="C163" s="29">
        <v>2019</v>
      </c>
      <c r="D163" s="29" t="s">
        <v>113</v>
      </c>
      <c r="E163" s="29" t="s">
        <v>856</v>
      </c>
      <c r="F163" s="29">
        <v>4.0660000000000002E-4</v>
      </c>
      <c r="G163" s="29">
        <v>126179</v>
      </c>
    </row>
    <row r="164" spans="1:7" x14ac:dyDescent="0.25">
      <c r="A164" s="29">
        <v>4646</v>
      </c>
      <c r="B164" s="29">
        <v>31676860</v>
      </c>
      <c r="C164" s="29">
        <v>2019</v>
      </c>
      <c r="D164" s="29" t="s">
        <v>125</v>
      </c>
      <c r="E164" s="29" t="s">
        <v>1422</v>
      </c>
      <c r="F164" s="29">
        <v>4.1310000000000001E-4</v>
      </c>
      <c r="G164" s="29">
        <v>21821</v>
      </c>
    </row>
    <row r="165" spans="1:7" x14ac:dyDescent="0.25">
      <c r="A165" s="29">
        <v>3768</v>
      </c>
      <c r="B165" s="29">
        <v>31427789</v>
      </c>
      <c r="C165" s="29">
        <v>2019</v>
      </c>
      <c r="D165" s="29" t="s">
        <v>113</v>
      </c>
      <c r="E165" s="29" t="s">
        <v>382</v>
      </c>
      <c r="F165" s="29">
        <v>4.3724999999999998E-4</v>
      </c>
      <c r="G165" s="29">
        <v>126422</v>
      </c>
    </row>
    <row r="166" spans="1:7" x14ac:dyDescent="0.25">
      <c r="A166" s="29">
        <v>4307</v>
      </c>
      <c r="B166" s="29">
        <v>30664745</v>
      </c>
      <c r="C166" s="29">
        <v>2019</v>
      </c>
      <c r="D166" s="29" t="s">
        <v>148</v>
      </c>
      <c r="E166" s="29" t="s">
        <v>478</v>
      </c>
      <c r="F166" s="29">
        <v>4.4611999999999999E-4</v>
      </c>
      <c r="G166" s="29">
        <v>455221</v>
      </c>
    </row>
    <row r="167" spans="1:7" x14ac:dyDescent="0.25">
      <c r="A167" s="29">
        <v>3714</v>
      </c>
      <c r="B167" s="29">
        <v>31427789</v>
      </c>
      <c r="C167" s="29">
        <v>2019</v>
      </c>
      <c r="D167" s="29" t="s">
        <v>380</v>
      </c>
      <c r="E167" s="29" t="s">
        <v>1436</v>
      </c>
      <c r="F167" s="29">
        <v>4.6076E-4</v>
      </c>
      <c r="G167" s="29">
        <v>244890</v>
      </c>
    </row>
    <row r="168" spans="1:7" x14ac:dyDescent="0.25">
      <c r="A168" s="29">
        <v>3319</v>
      </c>
      <c r="B168" s="29">
        <v>31427789</v>
      </c>
      <c r="C168" s="29">
        <v>2019</v>
      </c>
      <c r="D168" s="29" t="s">
        <v>115</v>
      </c>
      <c r="E168" s="29" t="s">
        <v>1076</v>
      </c>
      <c r="F168" s="29">
        <v>4.6548E-4</v>
      </c>
      <c r="G168" s="29">
        <v>379150</v>
      </c>
    </row>
    <row r="169" spans="1:7" x14ac:dyDescent="0.25">
      <c r="A169" s="29">
        <v>2070</v>
      </c>
      <c r="B169" s="29">
        <v>28240269</v>
      </c>
      <c r="C169" s="29">
        <v>2017</v>
      </c>
      <c r="D169" s="29" t="s">
        <v>598</v>
      </c>
      <c r="E169" s="29" t="s">
        <v>1261</v>
      </c>
      <c r="F169" s="29">
        <v>4.7795999999999998E-4</v>
      </c>
      <c r="G169" s="29">
        <v>1000</v>
      </c>
    </row>
    <row r="170" spans="1:7" x14ac:dyDescent="0.25">
      <c r="A170" s="29">
        <v>4540</v>
      </c>
      <c r="B170" s="29">
        <v>31676860</v>
      </c>
      <c r="C170" s="29">
        <v>2019</v>
      </c>
      <c r="D170" s="29" t="s">
        <v>125</v>
      </c>
      <c r="E170" s="29" t="s">
        <v>1034</v>
      </c>
      <c r="F170" s="29">
        <v>4.8249000000000002E-4</v>
      </c>
      <c r="G170" s="29">
        <v>19629</v>
      </c>
    </row>
    <row r="171" spans="1:7" x14ac:dyDescent="0.25">
      <c r="A171" s="29">
        <v>3184</v>
      </c>
      <c r="B171" s="29">
        <v>23504502</v>
      </c>
      <c r="C171" s="29">
        <v>2013</v>
      </c>
      <c r="D171" s="29" t="s">
        <v>130</v>
      </c>
      <c r="E171" s="29" t="s">
        <v>1437</v>
      </c>
      <c r="F171" s="29">
        <v>4.9994999999999998E-4</v>
      </c>
      <c r="G171" s="29">
        <v>4053</v>
      </c>
    </row>
    <row r="172" spans="1:7" x14ac:dyDescent="0.25">
      <c r="A172" s="29">
        <v>3400</v>
      </c>
      <c r="B172" s="29">
        <v>31427789</v>
      </c>
      <c r="C172" s="29">
        <v>2019</v>
      </c>
      <c r="D172" s="29" t="s">
        <v>116</v>
      </c>
      <c r="E172" s="29" t="s">
        <v>429</v>
      </c>
      <c r="F172" s="29">
        <v>5.0060999999999997E-4</v>
      </c>
      <c r="G172" s="29">
        <v>128091</v>
      </c>
    </row>
    <row r="173" spans="1:7" x14ac:dyDescent="0.25">
      <c r="A173" s="29">
        <v>3619</v>
      </c>
      <c r="B173" s="29">
        <v>31427789</v>
      </c>
      <c r="C173" s="29">
        <v>2019</v>
      </c>
      <c r="D173" s="29" t="s">
        <v>246</v>
      </c>
      <c r="E173" s="29" t="s">
        <v>1438</v>
      </c>
      <c r="F173" s="29">
        <v>5.285E-4</v>
      </c>
      <c r="G173" s="29">
        <v>280443</v>
      </c>
    </row>
    <row r="174" spans="1:7" x14ac:dyDescent="0.25">
      <c r="A174" s="29">
        <v>3855</v>
      </c>
      <c r="B174" s="29">
        <v>27863252</v>
      </c>
      <c r="C174" s="29">
        <v>2016</v>
      </c>
      <c r="D174" s="29" t="s">
        <v>129</v>
      </c>
      <c r="E174" s="29" t="s">
        <v>263</v>
      </c>
      <c r="F174" s="29">
        <v>5.7222000000000002E-4</v>
      </c>
      <c r="G174" s="29">
        <v>127230</v>
      </c>
    </row>
    <row r="175" spans="1:7" x14ac:dyDescent="0.25">
      <c r="A175" s="29">
        <v>3882</v>
      </c>
      <c r="B175" s="29">
        <v>27863252</v>
      </c>
      <c r="C175" s="29">
        <v>2016</v>
      </c>
      <c r="D175" s="29" t="s">
        <v>129</v>
      </c>
      <c r="E175" s="29" t="s">
        <v>584</v>
      </c>
      <c r="F175" s="29">
        <v>5.7790000000000001E-4</v>
      </c>
      <c r="G175" s="29">
        <v>170761</v>
      </c>
    </row>
    <row r="176" spans="1:7" x14ac:dyDescent="0.25">
      <c r="A176" s="29">
        <v>3841</v>
      </c>
      <c r="B176" s="29">
        <v>27863252</v>
      </c>
      <c r="C176" s="29">
        <v>2016</v>
      </c>
      <c r="D176" s="29" t="s">
        <v>129</v>
      </c>
      <c r="E176" s="29" t="s">
        <v>220</v>
      </c>
      <c r="F176" s="29">
        <v>6.1258999999999999E-4</v>
      </c>
      <c r="G176" s="29">
        <v>130875</v>
      </c>
    </row>
    <row r="177" spans="1:7" x14ac:dyDescent="0.25">
      <c r="A177" s="29">
        <v>56</v>
      </c>
      <c r="B177" s="29">
        <v>27089181</v>
      </c>
      <c r="C177" s="29">
        <v>2016</v>
      </c>
      <c r="D177" s="29" t="s">
        <v>113</v>
      </c>
      <c r="E177" s="29" t="s">
        <v>272</v>
      </c>
      <c r="F177" s="29">
        <v>6.2916000000000003E-4</v>
      </c>
      <c r="G177" s="29">
        <v>161460</v>
      </c>
    </row>
    <row r="178" spans="1:7" x14ac:dyDescent="0.25">
      <c r="A178" s="29">
        <v>3788</v>
      </c>
      <c r="B178" s="29">
        <v>30804565</v>
      </c>
      <c r="C178" s="29">
        <v>2019</v>
      </c>
      <c r="D178" s="29" t="s">
        <v>125</v>
      </c>
      <c r="E178" s="29" t="s">
        <v>417</v>
      </c>
      <c r="F178" s="29">
        <v>6.6792000000000002E-4</v>
      </c>
      <c r="G178" s="29">
        <v>177817</v>
      </c>
    </row>
    <row r="179" spans="1:7" x14ac:dyDescent="0.25">
      <c r="A179" s="29">
        <v>3845</v>
      </c>
      <c r="B179" s="29">
        <v>27863252</v>
      </c>
      <c r="C179" s="29">
        <v>2016</v>
      </c>
      <c r="D179" s="29" t="s">
        <v>129</v>
      </c>
      <c r="E179" s="29" t="s">
        <v>578</v>
      </c>
      <c r="F179" s="29">
        <v>6.8937000000000002E-4</v>
      </c>
      <c r="G179" s="29">
        <v>130538</v>
      </c>
    </row>
    <row r="180" spans="1:7" x14ac:dyDescent="0.25">
      <c r="A180" s="29">
        <v>563</v>
      </c>
      <c r="B180" s="29">
        <v>24816252</v>
      </c>
      <c r="C180" s="29">
        <v>2014</v>
      </c>
      <c r="D180" s="29" t="s">
        <v>128</v>
      </c>
      <c r="E180" s="29" t="s">
        <v>1439</v>
      </c>
      <c r="F180" s="29">
        <v>6.9523999999999996E-4</v>
      </c>
      <c r="G180" s="29">
        <v>5717</v>
      </c>
    </row>
    <row r="181" spans="1:7" x14ac:dyDescent="0.25">
      <c r="A181" s="29">
        <v>2860</v>
      </c>
      <c r="B181" s="29">
        <v>28240269</v>
      </c>
      <c r="C181" s="29">
        <v>2017</v>
      </c>
      <c r="D181" s="29" t="s">
        <v>598</v>
      </c>
      <c r="E181" s="29" t="s">
        <v>1440</v>
      </c>
      <c r="F181" s="29">
        <v>7.0062E-4</v>
      </c>
      <c r="G181" s="29">
        <v>1000</v>
      </c>
    </row>
    <row r="182" spans="1:7" x14ac:dyDescent="0.25">
      <c r="A182" s="29">
        <v>3429</v>
      </c>
      <c r="B182" s="29">
        <v>31427789</v>
      </c>
      <c r="C182" s="29">
        <v>2019</v>
      </c>
      <c r="D182" s="29" t="s">
        <v>127</v>
      </c>
      <c r="E182" s="29" t="s">
        <v>338</v>
      </c>
      <c r="F182" s="29">
        <v>7.0184000000000002E-4</v>
      </c>
      <c r="G182" s="29">
        <v>87471</v>
      </c>
    </row>
    <row r="183" spans="1:7" x14ac:dyDescent="0.25">
      <c r="A183" s="29">
        <v>3295</v>
      </c>
      <c r="B183" s="29">
        <v>31427789</v>
      </c>
      <c r="C183" s="29">
        <v>2019</v>
      </c>
      <c r="D183" s="29" t="s">
        <v>113</v>
      </c>
      <c r="E183" s="29" t="s">
        <v>373</v>
      </c>
      <c r="F183" s="29">
        <v>7.1239000000000003E-4</v>
      </c>
      <c r="G183" s="29">
        <v>376361</v>
      </c>
    </row>
    <row r="184" spans="1:7" x14ac:dyDescent="0.25">
      <c r="A184" s="29">
        <v>3836</v>
      </c>
      <c r="B184" s="29">
        <v>27863252</v>
      </c>
      <c r="C184" s="29">
        <v>2016</v>
      </c>
      <c r="D184" s="29" t="s">
        <v>129</v>
      </c>
      <c r="E184" s="29" t="s">
        <v>219</v>
      </c>
      <c r="F184" s="29">
        <v>7.2818000000000004E-4</v>
      </c>
      <c r="G184" s="29">
        <v>131031</v>
      </c>
    </row>
    <row r="185" spans="1:7" x14ac:dyDescent="0.25">
      <c r="A185" s="29">
        <v>4002</v>
      </c>
      <c r="B185" s="29">
        <v>29500382</v>
      </c>
      <c r="C185" s="29">
        <v>2018</v>
      </c>
      <c r="D185" s="29" t="s">
        <v>113</v>
      </c>
      <c r="E185" s="29" t="s">
        <v>363</v>
      </c>
      <c r="F185" s="29">
        <v>7.6347000000000003E-4</v>
      </c>
      <c r="G185" s="29">
        <v>265139</v>
      </c>
    </row>
    <row r="186" spans="1:7" x14ac:dyDescent="0.25">
      <c r="A186" s="29">
        <v>1275</v>
      </c>
      <c r="B186" s="29">
        <v>17903308</v>
      </c>
      <c r="C186" s="29">
        <v>2007</v>
      </c>
      <c r="D186" s="29" t="s">
        <v>113</v>
      </c>
      <c r="E186" s="29" t="s">
        <v>1441</v>
      </c>
      <c r="F186" s="29">
        <v>7.6747999999999996E-4</v>
      </c>
      <c r="G186" s="29">
        <v>721</v>
      </c>
    </row>
    <row r="187" spans="1:7" x14ac:dyDescent="0.25">
      <c r="A187" s="29">
        <v>3861</v>
      </c>
      <c r="B187" s="29">
        <v>27863252</v>
      </c>
      <c r="C187" s="29">
        <v>2016</v>
      </c>
      <c r="D187" s="29" t="s">
        <v>129</v>
      </c>
      <c r="E187" s="29" t="s">
        <v>708</v>
      </c>
      <c r="F187" s="29">
        <v>8.1081000000000002E-4</v>
      </c>
      <c r="G187" s="29">
        <v>127033</v>
      </c>
    </row>
    <row r="188" spans="1:7" x14ac:dyDescent="0.25">
      <c r="A188" s="29">
        <v>3476</v>
      </c>
      <c r="B188" s="29">
        <v>31427789</v>
      </c>
      <c r="C188" s="29">
        <v>2019</v>
      </c>
      <c r="D188" s="29" t="s">
        <v>246</v>
      </c>
      <c r="E188" s="29" t="s">
        <v>1442</v>
      </c>
      <c r="F188" s="29">
        <v>8.6764000000000003E-4</v>
      </c>
      <c r="G188" s="29">
        <v>383032</v>
      </c>
    </row>
    <row r="189" spans="1:7" x14ac:dyDescent="0.25">
      <c r="A189" s="29">
        <v>3447</v>
      </c>
      <c r="B189" s="29">
        <v>31427789</v>
      </c>
      <c r="C189" s="29">
        <v>2019</v>
      </c>
      <c r="D189" s="29" t="s">
        <v>128</v>
      </c>
      <c r="E189" s="29" t="s">
        <v>509</v>
      </c>
      <c r="F189" s="29">
        <v>1.0591000000000001E-3</v>
      </c>
      <c r="G189" s="29">
        <v>379792</v>
      </c>
    </row>
    <row r="190" spans="1:7" x14ac:dyDescent="0.25">
      <c r="A190" s="29">
        <v>3258</v>
      </c>
      <c r="B190" s="29">
        <v>31427789</v>
      </c>
      <c r="C190" s="29">
        <v>2019</v>
      </c>
      <c r="D190" s="29" t="s">
        <v>120</v>
      </c>
      <c r="E190" s="29" t="s">
        <v>1443</v>
      </c>
      <c r="F190" s="29">
        <v>1.0671999999999999E-3</v>
      </c>
      <c r="G190" s="29">
        <v>357000</v>
      </c>
    </row>
    <row r="191" spans="1:7" x14ac:dyDescent="0.25">
      <c r="A191" s="29">
        <v>4114</v>
      </c>
      <c r="B191" s="29">
        <v>29403010</v>
      </c>
      <c r="C191" s="29">
        <v>2018</v>
      </c>
      <c r="D191" s="29" t="s">
        <v>128</v>
      </c>
      <c r="E191" s="29" t="s">
        <v>636</v>
      </c>
      <c r="F191" s="29">
        <v>1.111E-3</v>
      </c>
      <c r="G191" s="29">
        <v>126402</v>
      </c>
    </row>
    <row r="192" spans="1:7" x14ac:dyDescent="0.25">
      <c r="A192" s="29">
        <v>3313</v>
      </c>
      <c r="B192" s="29">
        <v>31427789</v>
      </c>
      <c r="C192" s="29">
        <v>2019</v>
      </c>
      <c r="D192" s="29" t="s">
        <v>116</v>
      </c>
      <c r="E192" s="29" t="s">
        <v>1444</v>
      </c>
      <c r="F192" s="29">
        <v>1.1123999999999999E-3</v>
      </c>
      <c r="G192" s="29">
        <v>370713</v>
      </c>
    </row>
    <row r="193" spans="1:7" x14ac:dyDescent="0.25">
      <c r="A193" s="29">
        <v>4095</v>
      </c>
      <c r="B193" s="29">
        <v>28416822</v>
      </c>
      <c r="C193" s="29">
        <v>2017</v>
      </c>
      <c r="D193" s="29" t="s">
        <v>118</v>
      </c>
      <c r="E193" s="29" t="s">
        <v>1445</v>
      </c>
      <c r="F193" s="29">
        <v>1.1613000000000001E-3</v>
      </c>
      <c r="G193" s="29">
        <v>36792</v>
      </c>
    </row>
    <row r="194" spans="1:7" x14ac:dyDescent="0.25">
      <c r="A194" s="29">
        <v>3867</v>
      </c>
      <c r="B194" s="29">
        <v>27863252</v>
      </c>
      <c r="C194" s="29">
        <v>2016</v>
      </c>
      <c r="D194" s="29" t="s">
        <v>129</v>
      </c>
      <c r="E194" s="29" t="s">
        <v>554</v>
      </c>
      <c r="F194" s="29">
        <v>1.2637E-3</v>
      </c>
      <c r="G194" s="29">
        <v>130404</v>
      </c>
    </row>
    <row r="195" spans="1:7" x14ac:dyDescent="0.25">
      <c r="A195" s="29">
        <v>3332</v>
      </c>
      <c r="B195" s="29">
        <v>31427789</v>
      </c>
      <c r="C195" s="29">
        <v>2019</v>
      </c>
      <c r="D195" s="29" t="s">
        <v>246</v>
      </c>
      <c r="E195" s="29" t="s">
        <v>1446</v>
      </c>
      <c r="F195" s="29">
        <v>1.3401000000000001E-3</v>
      </c>
      <c r="G195" s="29">
        <v>385236</v>
      </c>
    </row>
    <row r="196" spans="1:7" x14ac:dyDescent="0.25">
      <c r="A196" s="29">
        <v>4079</v>
      </c>
      <c r="B196" s="29">
        <v>30239722</v>
      </c>
      <c r="C196" s="29">
        <v>2018</v>
      </c>
      <c r="D196" s="29" t="s">
        <v>128</v>
      </c>
      <c r="E196" s="29" t="s">
        <v>1068</v>
      </c>
      <c r="F196" s="29">
        <v>1.3488E-3</v>
      </c>
      <c r="G196" s="29">
        <v>381152</v>
      </c>
    </row>
    <row r="197" spans="1:7" x14ac:dyDescent="0.25">
      <c r="A197" s="29">
        <v>3791</v>
      </c>
      <c r="B197" s="29">
        <v>30804565</v>
      </c>
      <c r="C197" s="29">
        <v>2019</v>
      </c>
      <c r="D197" s="29" t="s">
        <v>113</v>
      </c>
      <c r="E197" s="29" t="s">
        <v>1447</v>
      </c>
      <c r="F197" s="29">
        <v>1.351E-3</v>
      </c>
      <c r="G197" s="29">
        <v>385949</v>
      </c>
    </row>
    <row r="198" spans="1:7" x14ac:dyDescent="0.25">
      <c r="A198" s="29">
        <v>3229</v>
      </c>
      <c r="B198" s="29">
        <v>31427789</v>
      </c>
      <c r="C198" s="29">
        <v>2019</v>
      </c>
      <c r="D198" s="29" t="s">
        <v>113</v>
      </c>
      <c r="E198" s="29" t="s">
        <v>1448</v>
      </c>
      <c r="F198" s="29">
        <v>1.4607000000000001E-3</v>
      </c>
      <c r="G198" s="29">
        <v>385494</v>
      </c>
    </row>
    <row r="199" spans="1:7" x14ac:dyDescent="0.25">
      <c r="A199" s="29">
        <v>4228</v>
      </c>
      <c r="B199" s="29">
        <v>31015401</v>
      </c>
      <c r="C199" s="29">
        <v>2019</v>
      </c>
      <c r="D199" s="29" t="s">
        <v>236</v>
      </c>
      <c r="E199" s="29" t="s">
        <v>793</v>
      </c>
      <c r="F199" s="29">
        <v>1.4621E-3</v>
      </c>
      <c r="G199" s="29">
        <v>164520</v>
      </c>
    </row>
    <row r="200" spans="1:7" x14ac:dyDescent="0.25">
      <c r="A200" s="29">
        <v>3881</v>
      </c>
      <c r="B200" s="29">
        <v>27863252</v>
      </c>
      <c r="C200" s="29">
        <v>2016</v>
      </c>
      <c r="D200" s="29" t="s">
        <v>129</v>
      </c>
      <c r="E200" s="29" t="s">
        <v>614</v>
      </c>
      <c r="F200" s="29">
        <v>1.4725000000000001E-3</v>
      </c>
      <c r="G200" s="29">
        <v>170763</v>
      </c>
    </row>
    <row r="201" spans="1:7" x14ac:dyDescent="0.25">
      <c r="A201" s="29">
        <v>2567</v>
      </c>
      <c r="B201" s="29">
        <v>28240269</v>
      </c>
      <c r="C201" s="29">
        <v>2017</v>
      </c>
      <c r="D201" s="29" t="s">
        <v>598</v>
      </c>
      <c r="E201" s="29" t="s">
        <v>1449</v>
      </c>
      <c r="F201" s="29">
        <v>1.4773E-3</v>
      </c>
      <c r="G201" s="29">
        <v>1000</v>
      </c>
    </row>
    <row r="202" spans="1:7" x14ac:dyDescent="0.25">
      <c r="A202" s="29">
        <v>3458</v>
      </c>
      <c r="B202" s="29">
        <v>31427789</v>
      </c>
      <c r="C202" s="29">
        <v>2019</v>
      </c>
      <c r="D202" s="29" t="s">
        <v>128</v>
      </c>
      <c r="E202" s="29" t="s">
        <v>553</v>
      </c>
      <c r="F202" s="29">
        <v>1.5139999999999999E-3</v>
      </c>
      <c r="G202" s="29">
        <v>379766</v>
      </c>
    </row>
    <row r="203" spans="1:7" x14ac:dyDescent="0.25">
      <c r="A203" s="29">
        <v>4011</v>
      </c>
      <c r="B203" s="29">
        <v>29662059</v>
      </c>
      <c r="C203" s="29">
        <v>2018</v>
      </c>
      <c r="D203" s="29" t="s">
        <v>113</v>
      </c>
      <c r="E203" s="29" t="s">
        <v>226</v>
      </c>
      <c r="F203" s="29">
        <v>1.5309E-3</v>
      </c>
      <c r="G203" s="29">
        <v>322580</v>
      </c>
    </row>
    <row r="204" spans="1:7" x14ac:dyDescent="0.25">
      <c r="A204" s="29">
        <v>3308</v>
      </c>
      <c r="B204" s="29">
        <v>31427789</v>
      </c>
      <c r="C204" s="29">
        <v>2019</v>
      </c>
      <c r="D204" s="29" t="s">
        <v>380</v>
      </c>
      <c r="E204" s="29" t="s">
        <v>1113</v>
      </c>
      <c r="F204" s="29">
        <v>1.5426999999999999E-3</v>
      </c>
      <c r="G204" s="29">
        <v>377498</v>
      </c>
    </row>
    <row r="205" spans="1:7" x14ac:dyDescent="0.25">
      <c r="A205" s="29">
        <v>3775</v>
      </c>
      <c r="B205" s="29">
        <v>31427789</v>
      </c>
      <c r="C205" s="29">
        <v>2019</v>
      </c>
      <c r="D205" s="29" t="s">
        <v>113</v>
      </c>
      <c r="E205" s="29" t="s">
        <v>442</v>
      </c>
      <c r="F205" s="29">
        <v>1.5466E-3</v>
      </c>
      <c r="G205" s="29">
        <v>124944</v>
      </c>
    </row>
    <row r="206" spans="1:7" x14ac:dyDescent="0.25">
      <c r="A206" s="29">
        <v>3770</v>
      </c>
      <c r="B206" s="29">
        <v>31427789</v>
      </c>
      <c r="C206" s="29">
        <v>2019</v>
      </c>
      <c r="D206" s="29" t="s">
        <v>113</v>
      </c>
      <c r="E206" s="29" t="s">
        <v>449</v>
      </c>
      <c r="F206" s="29">
        <v>1.5478E-3</v>
      </c>
      <c r="G206" s="29">
        <v>126545</v>
      </c>
    </row>
    <row r="207" spans="1:7" x14ac:dyDescent="0.25">
      <c r="A207" s="29">
        <v>10</v>
      </c>
      <c r="B207" s="29">
        <v>23974872</v>
      </c>
      <c r="C207" s="29">
        <v>2013</v>
      </c>
      <c r="D207" s="29" t="s">
        <v>113</v>
      </c>
      <c r="E207" s="29" t="s">
        <v>493</v>
      </c>
      <c r="F207" s="29">
        <v>1.5621000000000001E-3</v>
      </c>
      <c r="G207" s="29">
        <v>32143</v>
      </c>
    </row>
    <row r="208" spans="1:7" x14ac:dyDescent="0.25">
      <c r="A208" s="29">
        <v>3585</v>
      </c>
      <c r="B208" s="29">
        <v>31427789</v>
      </c>
      <c r="C208" s="29">
        <v>2019</v>
      </c>
      <c r="D208" s="29" t="s">
        <v>246</v>
      </c>
      <c r="E208" s="29" t="s">
        <v>1362</v>
      </c>
      <c r="F208" s="29">
        <v>1.5671000000000001E-3</v>
      </c>
      <c r="G208" s="29">
        <v>384450</v>
      </c>
    </row>
    <row r="209" spans="1:7" x14ac:dyDescent="0.25">
      <c r="A209" s="29">
        <v>3568</v>
      </c>
      <c r="B209" s="29">
        <v>31427789</v>
      </c>
      <c r="C209" s="29">
        <v>2019</v>
      </c>
      <c r="D209" s="29" t="s">
        <v>113</v>
      </c>
      <c r="E209" s="29" t="s">
        <v>1450</v>
      </c>
      <c r="F209" s="29">
        <v>1.7247E-3</v>
      </c>
      <c r="G209" s="29">
        <v>94509</v>
      </c>
    </row>
    <row r="210" spans="1:7" x14ac:dyDescent="0.25">
      <c r="A210" s="29">
        <v>4080</v>
      </c>
      <c r="B210" s="29">
        <v>30239722</v>
      </c>
      <c r="C210" s="29">
        <v>2018</v>
      </c>
      <c r="D210" s="29" t="s">
        <v>128</v>
      </c>
      <c r="E210" s="29" t="s">
        <v>550</v>
      </c>
      <c r="F210" s="29">
        <v>1.7332000000000001E-3</v>
      </c>
      <c r="G210" s="29">
        <v>694649</v>
      </c>
    </row>
    <row r="211" spans="1:7" x14ac:dyDescent="0.25">
      <c r="A211" s="29">
        <v>3363</v>
      </c>
      <c r="B211" s="29">
        <v>31427789</v>
      </c>
      <c r="C211" s="29">
        <v>2019</v>
      </c>
      <c r="D211" s="29" t="s">
        <v>278</v>
      </c>
      <c r="E211" s="29" t="s">
        <v>1451</v>
      </c>
      <c r="F211" s="29">
        <v>1.7374000000000001E-3</v>
      </c>
      <c r="G211" s="29">
        <v>72773</v>
      </c>
    </row>
    <row r="212" spans="1:7" x14ac:dyDescent="0.25">
      <c r="A212" s="29">
        <v>3891</v>
      </c>
      <c r="B212" s="29">
        <v>27863252</v>
      </c>
      <c r="C212" s="29">
        <v>2016</v>
      </c>
      <c r="D212" s="29" t="s">
        <v>129</v>
      </c>
      <c r="E212" s="29" t="s">
        <v>233</v>
      </c>
      <c r="F212" s="29">
        <v>1.7631999999999999E-3</v>
      </c>
      <c r="G212" s="29">
        <v>164454</v>
      </c>
    </row>
    <row r="213" spans="1:7" x14ac:dyDescent="0.25">
      <c r="A213" s="29">
        <v>3756</v>
      </c>
      <c r="B213" s="29">
        <v>31427789</v>
      </c>
      <c r="C213" s="29">
        <v>2019</v>
      </c>
      <c r="D213" s="29" t="s">
        <v>113</v>
      </c>
      <c r="E213" s="29" t="s">
        <v>508</v>
      </c>
      <c r="F213" s="29">
        <v>1.7704999999999999E-3</v>
      </c>
      <c r="G213" s="29">
        <v>125147</v>
      </c>
    </row>
    <row r="214" spans="1:7" x14ac:dyDescent="0.25">
      <c r="A214" s="29">
        <v>4629</v>
      </c>
      <c r="B214" s="29">
        <v>31676860</v>
      </c>
      <c r="C214" s="29">
        <v>2019</v>
      </c>
      <c r="D214" s="29" t="s">
        <v>125</v>
      </c>
      <c r="E214" s="29" t="s">
        <v>688</v>
      </c>
      <c r="F214" s="29">
        <v>1.7891000000000001E-3</v>
      </c>
      <c r="G214" s="29">
        <v>21821</v>
      </c>
    </row>
    <row r="215" spans="1:7" x14ac:dyDescent="0.25">
      <c r="A215" s="29">
        <v>59</v>
      </c>
      <c r="B215" s="29">
        <v>23358156</v>
      </c>
      <c r="C215" s="29">
        <v>2014</v>
      </c>
      <c r="D215" s="29" t="s">
        <v>127</v>
      </c>
      <c r="E215" s="29" t="s">
        <v>1294</v>
      </c>
      <c r="F215" s="29">
        <v>1.8308E-3</v>
      </c>
      <c r="G215" s="29">
        <v>12441</v>
      </c>
    </row>
    <row r="216" spans="1:7" x14ac:dyDescent="0.25">
      <c r="A216" s="29">
        <v>3857</v>
      </c>
      <c r="B216" s="29">
        <v>27863252</v>
      </c>
      <c r="C216" s="29">
        <v>2016</v>
      </c>
      <c r="D216" s="29" t="s">
        <v>129</v>
      </c>
      <c r="E216" s="29" t="s">
        <v>218</v>
      </c>
      <c r="F216" s="29">
        <v>1.9042E-3</v>
      </c>
      <c r="G216" s="29">
        <v>131409</v>
      </c>
    </row>
    <row r="217" spans="1:7" x14ac:dyDescent="0.25">
      <c r="A217" s="29">
        <v>3859</v>
      </c>
      <c r="B217" s="29">
        <v>27863252</v>
      </c>
      <c r="C217" s="29">
        <v>2016</v>
      </c>
      <c r="D217" s="29" t="s">
        <v>129</v>
      </c>
      <c r="E217" s="29" t="s">
        <v>217</v>
      </c>
      <c r="F217" s="29">
        <v>1.9049E-3</v>
      </c>
      <c r="G217" s="29">
        <v>131564</v>
      </c>
    </row>
    <row r="218" spans="1:7" x14ac:dyDescent="0.25">
      <c r="A218" s="29">
        <v>564</v>
      </c>
      <c r="B218" s="29">
        <v>24816252</v>
      </c>
      <c r="C218" s="29">
        <v>2014</v>
      </c>
      <c r="D218" s="29" t="s">
        <v>128</v>
      </c>
      <c r="E218" s="29" t="s">
        <v>1452</v>
      </c>
      <c r="F218" s="29">
        <v>1.923E-3</v>
      </c>
      <c r="G218" s="29">
        <v>7429</v>
      </c>
    </row>
    <row r="219" spans="1:7" x14ac:dyDescent="0.25">
      <c r="A219" s="29">
        <v>4528</v>
      </c>
      <c r="B219" s="29">
        <v>31676860</v>
      </c>
      <c r="C219" s="29">
        <v>2019</v>
      </c>
      <c r="D219" s="29" t="s">
        <v>125</v>
      </c>
      <c r="E219" s="29" t="s">
        <v>688</v>
      </c>
      <c r="F219" s="29">
        <v>1.9616999999999998E-3</v>
      </c>
      <c r="G219" s="29">
        <v>19629</v>
      </c>
    </row>
    <row r="220" spans="1:7" x14ac:dyDescent="0.25">
      <c r="A220" s="29">
        <v>4727</v>
      </c>
      <c r="B220" s="29" t="s">
        <v>1453</v>
      </c>
      <c r="C220" s="29">
        <v>2019</v>
      </c>
      <c r="D220" s="29" t="s">
        <v>125</v>
      </c>
      <c r="E220" s="29" t="s">
        <v>1454</v>
      </c>
      <c r="F220" s="29">
        <v>2.0038E-3</v>
      </c>
      <c r="G220" s="29">
        <v>17706</v>
      </c>
    </row>
    <row r="221" spans="1:7" x14ac:dyDescent="0.25">
      <c r="A221" s="29">
        <v>995</v>
      </c>
      <c r="B221" s="29">
        <v>27989323</v>
      </c>
      <c r="C221" s="29">
        <v>2017</v>
      </c>
      <c r="D221" s="29" t="s">
        <v>129</v>
      </c>
      <c r="E221" s="29" t="s">
        <v>1337</v>
      </c>
      <c r="F221" s="29">
        <v>2.0371999999999999E-3</v>
      </c>
      <c r="G221" s="29">
        <v>3526</v>
      </c>
    </row>
    <row r="222" spans="1:7" x14ac:dyDescent="0.25">
      <c r="A222" s="29">
        <v>3502</v>
      </c>
      <c r="B222" s="29">
        <v>31427789</v>
      </c>
      <c r="C222" s="29">
        <v>2019</v>
      </c>
      <c r="D222" s="29" t="s">
        <v>122</v>
      </c>
      <c r="E222" s="29" t="s">
        <v>1455</v>
      </c>
      <c r="F222" s="29">
        <v>2.0539E-3</v>
      </c>
      <c r="G222" s="29">
        <v>176380</v>
      </c>
    </row>
    <row r="223" spans="1:7" x14ac:dyDescent="0.25">
      <c r="A223" s="29">
        <v>386</v>
      </c>
      <c r="B223" s="29">
        <v>24816252</v>
      </c>
      <c r="C223" s="29">
        <v>2014</v>
      </c>
      <c r="D223" s="29" t="s">
        <v>128</v>
      </c>
      <c r="E223" s="29" t="s">
        <v>1456</v>
      </c>
      <c r="F223" s="29">
        <v>2.0639E-3</v>
      </c>
      <c r="G223" s="29">
        <v>5885</v>
      </c>
    </row>
    <row r="224" spans="1:7" x14ac:dyDescent="0.25">
      <c r="A224" s="29">
        <v>3459</v>
      </c>
      <c r="B224" s="29">
        <v>31427789</v>
      </c>
      <c r="C224" s="29">
        <v>2019</v>
      </c>
      <c r="D224" s="29" t="s">
        <v>128</v>
      </c>
      <c r="E224" s="29" t="s">
        <v>552</v>
      </c>
      <c r="F224" s="29">
        <v>2.0801000000000001E-3</v>
      </c>
      <c r="G224" s="29">
        <v>379761</v>
      </c>
    </row>
    <row r="225" spans="1:7" x14ac:dyDescent="0.25">
      <c r="A225" s="29">
        <v>4344</v>
      </c>
      <c r="B225" s="29">
        <v>30531941</v>
      </c>
      <c r="C225" s="29">
        <v>2018</v>
      </c>
      <c r="D225" s="29" t="s">
        <v>113</v>
      </c>
      <c r="E225" s="29" t="s">
        <v>1457</v>
      </c>
      <c r="F225" s="29">
        <v>2.0869999999999999E-3</v>
      </c>
      <c r="G225" s="29">
        <v>91105</v>
      </c>
    </row>
    <row r="226" spans="1:7" x14ac:dyDescent="0.25">
      <c r="A226" s="29">
        <v>4076</v>
      </c>
      <c r="B226" s="29">
        <v>30239722</v>
      </c>
      <c r="C226" s="29">
        <v>2018</v>
      </c>
      <c r="D226" s="29" t="s">
        <v>128</v>
      </c>
      <c r="E226" s="29" t="s">
        <v>280</v>
      </c>
      <c r="F226" s="29">
        <v>2.0939999999999999E-3</v>
      </c>
      <c r="G226" s="29">
        <v>434794</v>
      </c>
    </row>
    <row r="227" spans="1:7" x14ac:dyDescent="0.25">
      <c r="A227" s="29">
        <v>3586</v>
      </c>
      <c r="B227" s="29">
        <v>31427789</v>
      </c>
      <c r="C227" s="29">
        <v>2019</v>
      </c>
      <c r="D227" s="29" t="s">
        <v>246</v>
      </c>
      <c r="E227" s="29" t="s">
        <v>854</v>
      </c>
      <c r="F227" s="29">
        <v>2.2271000000000001E-3</v>
      </c>
      <c r="G227" s="29">
        <v>384450</v>
      </c>
    </row>
    <row r="228" spans="1:7" x14ac:dyDescent="0.25">
      <c r="A228" s="29">
        <v>3480</v>
      </c>
      <c r="B228" s="29">
        <v>31427789</v>
      </c>
      <c r="C228" s="29">
        <v>2019</v>
      </c>
      <c r="D228" s="29" t="s">
        <v>120</v>
      </c>
      <c r="E228" s="29" t="s">
        <v>1458</v>
      </c>
      <c r="F228" s="29">
        <v>2.2355000000000001E-3</v>
      </c>
      <c r="G228" s="29">
        <v>373135</v>
      </c>
    </row>
    <row r="229" spans="1:7" x14ac:dyDescent="0.25">
      <c r="A229" s="29">
        <v>1799</v>
      </c>
      <c r="B229" s="29">
        <v>17903306</v>
      </c>
      <c r="C229" s="29">
        <v>2007</v>
      </c>
      <c r="D229" s="29" t="s">
        <v>118</v>
      </c>
      <c r="E229" s="29" t="s">
        <v>1459</v>
      </c>
      <c r="F229" s="29">
        <v>2.2645E-3</v>
      </c>
      <c r="G229" s="29">
        <v>747</v>
      </c>
    </row>
    <row r="230" spans="1:7" x14ac:dyDescent="0.25">
      <c r="A230" s="29">
        <v>3581</v>
      </c>
      <c r="B230" s="29">
        <v>31427789</v>
      </c>
      <c r="C230" s="29">
        <v>2019</v>
      </c>
      <c r="D230" s="29" t="s">
        <v>246</v>
      </c>
      <c r="E230" s="29" t="s">
        <v>1460</v>
      </c>
      <c r="F230" s="29">
        <v>2.2751999999999998E-3</v>
      </c>
      <c r="G230" s="29">
        <v>384551</v>
      </c>
    </row>
    <row r="231" spans="1:7" x14ac:dyDescent="0.25">
      <c r="A231" s="29">
        <v>3317</v>
      </c>
      <c r="B231" s="29">
        <v>31427789</v>
      </c>
      <c r="C231" s="29">
        <v>2019</v>
      </c>
      <c r="D231" s="29" t="s">
        <v>114</v>
      </c>
      <c r="E231" s="29" t="s">
        <v>1461</v>
      </c>
      <c r="F231" s="29">
        <v>2.3495E-3</v>
      </c>
      <c r="G231" s="29">
        <v>385553</v>
      </c>
    </row>
    <row r="232" spans="1:7" x14ac:dyDescent="0.25">
      <c r="A232" s="29">
        <v>3589</v>
      </c>
      <c r="B232" s="29">
        <v>31427789</v>
      </c>
      <c r="C232" s="29">
        <v>2019</v>
      </c>
      <c r="D232" s="29" t="s">
        <v>246</v>
      </c>
      <c r="E232" s="29" t="s">
        <v>378</v>
      </c>
      <c r="F232" s="29">
        <v>2.3909000000000001E-3</v>
      </c>
      <c r="G232" s="29">
        <v>384450</v>
      </c>
    </row>
    <row r="233" spans="1:7" x14ac:dyDescent="0.25">
      <c r="A233" s="29">
        <v>4706</v>
      </c>
      <c r="B233" s="29" t="s">
        <v>627</v>
      </c>
      <c r="C233" s="29">
        <v>2019</v>
      </c>
      <c r="D233" s="29" t="s">
        <v>125</v>
      </c>
      <c r="E233" s="29" t="s">
        <v>628</v>
      </c>
      <c r="F233" s="29">
        <v>2.3998000000000001E-3</v>
      </c>
      <c r="G233" s="29">
        <v>17706</v>
      </c>
    </row>
    <row r="234" spans="1:7" x14ac:dyDescent="0.25">
      <c r="A234" s="29">
        <v>3570</v>
      </c>
      <c r="B234" s="29">
        <v>31427789</v>
      </c>
      <c r="C234" s="29">
        <v>2019</v>
      </c>
      <c r="D234" s="29" t="s">
        <v>125</v>
      </c>
      <c r="E234" s="29" t="s">
        <v>1095</v>
      </c>
      <c r="F234" s="29">
        <v>2.4512000000000002E-3</v>
      </c>
      <c r="G234" s="29">
        <v>385698</v>
      </c>
    </row>
    <row r="235" spans="1:7" x14ac:dyDescent="0.25">
      <c r="A235" s="29">
        <v>1179</v>
      </c>
      <c r="B235" s="29">
        <v>27992416</v>
      </c>
      <c r="C235" s="29">
        <v>2017</v>
      </c>
      <c r="D235" s="29" t="s">
        <v>125</v>
      </c>
      <c r="E235" s="29" t="s">
        <v>1462</v>
      </c>
      <c r="F235" s="29">
        <v>2.4667999999999999E-3</v>
      </c>
      <c r="G235" s="29">
        <v>28683</v>
      </c>
    </row>
    <row r="236" spans="1:7" x14ac:dyDescent="0.25">
      <c r="A236" s="29">
        <v>1453</v>
      </c>
      <c r="B236" s="29">
        <v>17903299</v>
      </c>
      <c r="C236" s="29">
        <v>2007</v>
      </c>
      <c r="D236" s="29" t="s">
        <v>128</v>
      </c>
      <c r="E236" s="29" t="s">
        <v>1463</v>
      </c>
      <c r="F236" s="29">
        <v>2.4778999999999999E-3</v>
      </c>
      <c r="G236" s="29">
        <v>1056</v>
      </c>
    </row>
    <row r="237" spans="1:7" x14ac:dyDescent="0.25">
      <c r="A237" s="29">
        <v>2739</v>
      </c>
      <c r="B237" s="29">
        <v>28240269</v>
      </c>
      <c r="C237" s="29">
        <v>2017</v>
      </c>
      <c r="D237" s="29" t="s">
        <v>598</v>
      </c>
      <c r="E237" s="29" t="s">
        <v>1464</v>
      </c>
      <c r="F237" s="29">
        <v>2.6835000000000001E-3</v>
      </c>
      <c r="G237" s="29">
        <v>1000</v>
      </c>
    </row>
    <row r="238" spans="1:7" x14ac:dyDescent="0.25">
      <c r="A238" s="29">
        <v>3468</v>
      </c>
      <c r="B238" s="29">
        <v>31427789</v>
      </c>
      <c r="C238" s="29">
        <v>2019</v>
      </c>
      <c r="D238" s="29" t="s">
        <v>128</v>
      </c>
      <c r="E238" s="29" t="s">
        <v>287</v>
      </c>
      <c r="F238" s="29">
        <v>2.7466000000000001E-3</v>
      </c>
      <c r="G238" s="29">
        <v>379600</v>
      </c>
    </row>
    <row r="239" spans="1:7" x14ac:dyDescent="0.25">
      <c r="A239" s="29">
        <v>612</v>
      </c>
      <c r="B239" s="29">
        <v>24816252</v>
      </c>
      <c r="C239" s="29">
        <v>2014</v>
      </c>
      <c r="D239" s="29" t="s">
        <v>128</v>
      </c>
      <c r="E239" s="29" t="s">
        <v>1465</v>
      </c>
      <c r="F239" s="29">
        <v>2.7621999999999998E-3</v>
      </c>
      <c r="G239" s="29">
        <v>2592</v>
      </c>
    </row>
    <row r="240" spans="1:7" x14ac:dyDescent="0.25">
      <c r="A240" s="29">
        <v>3274</v>
      </c>
      <c r="B240" s="29">
        <v>31427789</v>
      </c>
      <c r="C240" s="29">
        <v>2019</v>
      </c>
      <c r="D240" s="29" t="s">
        <v>122</v>
      </c>
      <c r="E240" s="29" t="s">
        <v>657</v>
      </c>
      <c r="F240" s="29">
        <v>2.7834999999999999E-3</v>
      </c>
      <c r="G240" s="29">
        <v>378364</v>
      </c>
    </row>
    <row r="241" spans="1:7" x14ac:dyDescent="0.25">
      <c r="A241" s="29">
        <v>3083</v>
      </c>
      <c r="B241" s="29">
        <v>28240269</v>
      </c>
      <c r="C241" s="29">
        <v>2017</v>
      </c>
      <c r="D241" s="29" t="s">
        <v>598</v>
      </c>
      <c r="E241" s="29" t="s">
        <v>1466</v>
      </c>
      <c r="F241" s="29">
        <v>2.8056000000000001E-3</v>
      </c>
      <c r="G241" s="29">
        <v>1000</v>
      </c>
    </row>
    <row r="242" spans="1:7" x14ac:dyDescent="0.25">
      <c r="A242" s="29">
        <v>3264</v>
      </c>
      <c r="B242" s="29">
        <v>31427789</v>
      </c>
      <c r="C242" s="29">
        <v>2019</v>
      </c>
      <c r="D242" s="29" t="s">
        <v>113</v>
      </c>
      <c r="E242" s="29" t="s">
        <v>1467</v>
      </c>
      <c r="F242" s="29">
        <v>2.8990999999999999E-3</v>
      </c>
      <c r="G242" s="29">
        <v>274556</v>
      </c>
    </row>
    <row r="243" spans="1:7" x14ac:dyDescent="0.25">
      <c r="A243" s="29">
        <v>4624</v>
      </c>
      <c r="B243" s="29">
        <v>31676860</v>
      </c>
      <c r="C243" s="29">
        <v>2019</v>
      </c>
      <c r="D243" s="29" t="s">
        <v>125</v>
      </c>
      <c r="E243" s="29" t="s">
        <v>697</v>
      </c>
      <c r="F243" s="29">
        <v>2.9589E-3</v>
      </c>
      <c r="G243" s="29">
        <v>21821</v>
      </c>
    </row>
    <row r="244" spans="1:7" x14ac:dyDescent="0.25">
      <c r="A244" s="29">
        <v>4000</v>
      </c>
      <c r="B244" s="29">
        <v>29500382</v>
      </c>
      <c r="C244" s="29">
        <v>2018</v>
      </c>
      <c r="D244" s="29" t="s">
        <v>113</v>
      </c>
      <c r="E244" s="29" t="s">
        <v>494</v>
      </c>
      <c r="F244" s="29">
        <v>3.0325E-3</v>
      </c>
      <c r="G244" s="29">
        <v>262321</v>
      </c>
    </row>
    <row r="245" spans="1:7" x14ac:dyDescent="0.25">
      <c r="A245" s="29">
        <v>4074</v>
      </c>
      <c r="B245" s="29">
        <v>30239722</v>
      </c>
      <c r="C245" s="29">
        <v>2018</v>
      </c>
      <c r="D245" s="29" t="s">
        <v>128</v>
      </c>
      <c r="E245" s="29" t="s">
        <v>242</v>
      </c>
      <c r="F245" s="29">
        <v>3.1649999999999998E-3</v>
      </c>
      <c r="G245" s="29">
        <v>806834</v>
      </c>
    </row>
    <row r="246" spans="1:7" x14ac:dyDescent="0.25">
      <c r="A246" s="29">
        <v>4523</v>
      </c>
      <c r="B246" s="29">
        <v>31676860</v>
      </c>
      <c r="C246" s="29">
        <v>2019</v>
      </c>
      <c r="D246" s="29" t="s">
        <v>125</v>
      </c>
      <c r="E246" s="29" t="s">
        <v>697</v>
      </c>
      <c r="F246" s="29">
        <v>3.2016000000000002E-3</v>
      </c>
      <c r="G246" s="29">
        <v>19629</v>
      </c>
    </row>
    <row r="247" spans="1:7" x14ac:dyDescent="0.25">
      <c r="A247" s="29">
        <v>4541</v>
      </c>
      <c r="B247" s="29">
        <v>31676860</v>
      </c>
      <c r="C247" s="29">
        <v>2019</v>
      </c>
      <c r="D247" s="29" t="s">
        <v>125</v>
      </c>
      <c r="E247" s="29" t="s">
        <v>471</v>
      </c>
      <c r="F247" s="29">
        <v>3.4470999999999998E-3</v>
      </c>
      <c r="G247" s="29">
        <v>19629</v>
      </c>
    </row>
    <row r="248" spans="1:7" x14ac:dyDescent="0.25">
      <c r="A248" s="29">
        <v>4695</v>
      </c>
      <c r="B248" s="29" t="s">
        <v>615</v>
      </c>
      <c r="C248" s="29">
        <v>2019</v>
      </c>
      <c r="D248" s="29" t="s">
        <v>125</v>
      </c>
      <c r="E248" s="29" t="s">
        <v>616</v>
      </c>
      <c r="F248" s="29">
        <v>3.4819999999999999E-3</v>
      </c>
      <c r="G248" s="29">
        <v>17706</v>
      </c>
    </row>
    <row r="249" spans="1:7" x14ac:dyDescent="0.25">
      <c r="A249" s="29">
        <v>209</v>
      </c>
      <c r="B249" s="29">
        <v>28530673</v>
      </c>
      <c r="C249" s="29">
        <v>2017</v>
      </c>
      <c r="D249" s="29" t="s">
        <v>127</v>
      </c>
      <c r="E249" s="29" t="s">
        <v>312</v>
      </c>
      <c r="F249" s="29">
        <v>3.7651E-3</v>
      </c>
      <c r="G249" s="29">
        <v>78308</v>
      </c>
    </row>
    <row r="250" spans="1:7" x14ac:dyDescent="0.25">
      <c r="A250" s="29">
        <v>2728</v>
      </c>
      <c r="B250" s="29">
        <v>28240269</v>
      </c>
      <c r="C250" s="29">
        <v>2017</v>
      </c>
      <c r="D250" s="29" t="s">
        <v>598</v>
      </c>
      <c r="E250" s="29" t="s">
        <v>1129</v>
      </c>
      <c r="F250" s="29">
        <v>3.7734999999999999E-3</v>
      </c>
      <c r="G250" s="29">
        <v>1000</v>
      </c>
    </row>
    <row r="251" spans="1:7" x14ac:dyDescent="0.25">
      <c r="A251" s="29">
        <v>992</v>
      </c>
      <c r="B251" s="29">
        <v>27989323</v>
      </c>
      <c r="C251" s="29">
        <v>2017</v>
      </c>
      <c r="D251" s="29" t="s">
        <v>129</v>
      </c>
      <c r="E251" s="29" t="s">
        <v>1468</v>
      </c>
      <c r="F251" s="29">
        <v>3.7847000000000002E-3</v>
      </c>
      <c r="G251" s="29">
        <v>3364</v>
      </c>
    </row>
    <row r="252" spans="1:7" x14ac:dyDescent="0.25">
      <c r="A252" s="29">
        <v>656</v>
      </c>
      <c r="B252" s="29">
        <v>24816252</v>
      </c>
      <c r="C252" s="29">
        <v>2014</v>
      </c>
      <c r="D252" s="29" t="s">
        <v>128</v>
      </c>
      <c r="E252" s="29" t="s">
        <v>1469</v>
      </c>
      <c r="F252" s="29">
        <v>3.9189999999999997E-3</v>
      </c>
      <c r="G252" s="29">
        <v>7474</v>
      </c>
    </row>
    <row r="253" spans="1:7" x14ac:dyDescent="0.25">
      <c r="A253" s="29">
        <v>12</v>
      </c>
      <c r="B253" s="29">
        <v>24280982</v>
      </c>
      <c r="C253" s="29">
        <v>2014</v>
      </c>
      <c r="D253" s="29" t="s">
        <v>113</v>
      </c>
      <c r="E253" s="29" t="s">
        <v>398</v>
      </c>
      <c r="F253" s="29">
        <v>4.0137999999999997E-3</v>
      </c>
      <c r="G253" s="29">
        <v>39202</v>
      </c>
    </row>
    <row r="254" spans="1:7" x14ac:dyDescent="0.25">
      <c r="A254" s="29">
        <v>3470</v>
      </c>
      <c r="B254" s="29">
        <v>31427789</v>
      </c>
      <c r="C254" s="29">
        <v>2019</v>
      </c>
      <c r="D254" s="29" t="s">
        <v>128</v>
      </c>
      <c r="E254" s="29" t="s">
        <v>532</v>
      </c>
      <c r="F254" s="29">
        <v>4.1460999999999998E-3</v>
      </c>
      <c r="G254" s="29">
        <v>379507</v>
      </c>
    </row>
    <row r="255" spans="1:7" x14ac:dyDescent="0.25">
      <c r="A255" s="29">
        <v>3753</v>
      </c>
      <c r="B255" s="29">
        <v>31427789</v>
      </c>
      <c r="C255" s="29">
        <v>2019</v>
      </c>
      <c r="D255" s="29" t="s">
        <v>113</v>
      </c>
      <c r="E255" s="29" t="s">
        <v>240</v>
      </c>
      <c r="F255" s="29">
        <v>4.1631999999999997E-3</v>
      </c>
      <c r="G255" s="29">
        <v>126635</v>
      </c>
    </row>
    <row r="256" spans="1:7" x14ac:dyDescent="0.25">
      <c r="A256" s="29">
        <v>80</v>
      </c>
      <c r="B256" s="29">
        <v>22504420</v>
      </c>
      <c r="C256" s="29">
        <v>2012</v>
      </c>
      <c r="D256" s="29" t="s">
        <v>148</v>
      </c>
      <c r="E256" s="29" t="s">
        <v>1016</v>
      </c>
      <c r="F256" s="29">
        <v>4.2754000000000004E-3</v>
      </c>
      <c r="G256" s="29">
        <v>32961</v>
      </c>
    </row>
    <row r="257" spans="1:7" x14ac:dyDescent="0.25">
      <c r="A257" s="29">
        <v>4642</v>
      </c>
      <c r="B257" s="29">
        <v>31676860</v>
      </c>
      <c r="C257" s="29">
        <v>2019</v>
      </c>
      <c r="D257" s="29" t="s">
        <v>125</v>
      </c>
      <c r="E257" s="29" t="s">
        <v>471</v>
      </c>
      <c r="F257" s="29">
        <v>4.2929999999999999E-3</v>
      </c>
      <c r="G257" s="29">
        <v>21821</v>
      </c>
    </row>
    <row r="258" spans="1:7" x14ac:dyDescent="0.25">
      <c r="A258" s="29">
        <v>4637</v>
      </c>
      <c r="B258" s="29">
        <v>31676860</v>
      </c>
      <c r="C258" s="29">
        <v>2019</v>
      </c>
      <c r="D258" s="29" t="s">
        <v>125</v>
      </c>
      <c r="E258" s="29" t="s">
        <v>727</v>
      </c>
      <c r="F258" s="29">
        <v>4.3391999999999997E-3</v>
      </c>
      <c r="G258" s="29">
        <v>21821</v>
      </c>
    </row>
    <row r="259" spans="1:7" x14ac:dyDescent="0.25">
      <c r="A259" s="29">
        <v>3471</v>
      </c>
      <c r="B259" s="29">
        <v>31427789</v>
      </c>
      <c r="C259" s="29">
        <v>2019</v>
      </c>
      <c r="D259" s="29" t="s">
        <v>128</v>
      </c>
      <c r="E259" s="29" t="s">
        <v>531</v>
      </c>
      <c r="F259" s="29">
        <v>4.3503999999999999E-3</v>
      </c>
      <c r="G259" s="29">
        <v>379469</v>
      </c>
    </row>
    <row r="260" spans="1:7" x14ac:dyDescent="0.25">
      <c r="A260" s="29">
        <v>3293</v>
      </c>
      <c r="B260" s="29">
        <v>31427789</v>
      </c>
      <c r="C260" s="29">
        <v>2019</v>
      </c>
      <c r="D260" s="29" t="s">
        <v>113</v>
      </c>
      <c r="E260" s="29" t="s">
        <v>1470</v>
      </c>
      <c r="F260" s="29">
        <v>4.4172999999999999E-3</v>
      </c>
      <c r="G260" s="29">
        <v>372273</v>
      </c>
    </row>
    <row r="261" spans="1:7" x14ac:dyDescent="0.25">
      <c r="A261" s="29">
        <v>3373</v>
      </c>
      <c r="B261" s="29">
        <v>31427789</v>
      </c>
      <c r="C261" s="29">
        <v>2019</v>
      </c>
      <c r="D261" s="29" t="s">
        <v>125</v>
      </c>
      <c r="E261" s="29" t="s">
        <v>1471</v>
      </c>
      <c r="F261" s="29">
        <v>4.5323999999999998E-3</v>
      </c>
      <c r="G261" s="29">
        <v>81142</v>
      </c>
    </row>
    <row r="262" spans="1:7" x14ac:dyDescent="0.25">
      <c r="A262" s="29">
        <v>3762</v>
      </c>
      <c r="B262" s="29">
        <v>31427789</v>
      </c>
      <c r="C262" s="29">
        <v>2019</v>
      </c>
      <c r="D262" s="29" t="s">
        <v>113</v>
      </c>
      <c r="E262" s="29" t="s">
        <v>988</v>
      </c>
      <c r="F262" s="29">
        <v>4.5428999999999999E-3</v>
      </c>
      <c r="G262" s="29">
        <v>126300</v>
      </c>
    </row>
    <row r="263" spans="1:7" x14ac:dyDescent="0.25">
      <c r="A263" s="29">
        <v>4536</v>
      </c>
      <c r="B263" s="29">
        <v>31676860</v>
      </c>
      <c r="C263" s="29">
        <v>2019</v>
      </c>
      <c r="D263" s="29" t="s">
        <v>125</v>
      </c>
      <c r="E263" s="29" t="s">
        <v>727</v>
      </c>
      <c r="F263" s="29">
        <v>4.64E-3</v>
      </c>
      <c r="G263" s="29">
        <v>19629</v>
      </c>
    </row>
    <row r="264" spans="1:7" x14ac:dyDescent="0.25">
      <c r="A264" s="29">
        <v>4693</v>
      </c>
      <c r="B264" s="29" t="s">
        <v>666</v>
      </c>
      <c r="C264" s="29">
        <v>2019</v>
      </c>
      <c r="D264" s="29" t="s">
        <v>125</v>
      </c>
      <c r="E264" s="29" t="s">
        <v>667</v>
      </c>
      <c r="F264" s="29">
        <v>4.6952000000000001E-3</v>
      </c>
      <c r="G264" s="29">
        <v>17706</v>
      </c>
    </row>
    <row r="265" spans="1:7" x14ac:dyDescent="0.25">
      <c r="A265" s="29">
        <v>78</v>
      </c>
      <c r="B265" s="29">
        <v>22504420</v>
      </c>
      <c r="C265" s="29">
        <v>2012</v>
      </c>
      <c r="D265" s="29" t="s">
        <v>148</v>
      </c>
      <c r="E265" s="29" t="s">
        <v>1472</v>
      </c>
      <c r="F265" s="29">
        <v>4.8700999999999996E-3</v>
      </c>
      <c r="G265" s="29">
        <v>32961</v>
      </c>
    </row>
    <row r="266" spans="1:7" x14ac:dyDescent="0.25">
      <c r="A266" s="29">
        <v>3444</v>
      </c>
      <c r="B266" s="29">
        <v>31427789</v>
      </c>
      <c r="C266" s="29">
        <v>2019</v>
      </c>
      <c r="D266" s="29" t="s">
        <v>128</v>
      </c>
      <c r="E266" s="29" t="s">
        <v>539</v>
      </c>
      <c r="F266" s="29">
        <v>4.9976999999999999E-3</v>
      </c>
      <c r="G266" s="29">
        <v>379835</v>
      </c>
    </row>
    <row r="267" spans="1:7" x14ac:dyDescent="0.25">
      <c r="A267" s="29">
        <v>3443</v>
      </c>
      <c r="B267" s="29">
        <v>31427789</v>
      </c>
      <c r="C267" s="29">
        <v>2019</v>
      </c>
      <c r="D267" s="29" t="s">
        <v>128</v>
      </c>
      <c r="E267" s="29" t="s">
        <v>535</v>
      </c>
      <c r="F267" s="29">
        <v>5.0273000000000002E-3</v>
      </c>
      <c r="G267" s="29">
        <v>379804</v>
      </c>
    </row>
    <row r="268" spans="1:7" x14ac:dyDescent="0.25">
      <c r="A268" s="29">
        <v>4318</v>
      </c>
      <c r="B268" s="29">
        <v>30649302</v>
      </c>
      <c r="C268" s="29">
        <v>2019</v>
      </c>
      <c r="D268" s="29" t="s">
        <v>278</v>
      </c>
      <c r="E268" s="29" t="s">
        <v>1473</v>
      </c>
      <c r="F268" s="29">
        <v>5.1265E-3</v>
      </c>
      <c r="G268" s="29">
        <v>3344</v>
      </c>
    </row>
    <row r="269" spans="1:7" x14ac:dyDescent="0.25">
      <c r="A269" s="29">
        <v>1260</v>
      </c>
      <c r="B269" s="29">
        <v>17903307</v>
      </c>
      <c r="C269" s="29">
        <v>2007</v>
      </c>
      <c r="D269" s="29" t="s">
        <v>115</v>
      </c>
      <c r="E269" s="29" t="s">
        <v>1474</v>
      </c>
      <c r="F269" s="29">
        <v>5.1700000000000001E-3</v>
      </c>
      <c r="G269" s="29">
        <v>1212</v>
      </c>
    </row>
    <row r="270" spans="1:7" x14ac:dyDescent="0.25">
      <c r="A270" s="29">
        <v>1801</v>
      </c>
      <c r="B270" s="29">
        <v>17903306</v>
      </c>
      <c r="C270" s="29">
        <v>2007</v>
      </c>
      <c r="D270" s="29" t="s">
        <v>118</v>
      </c>
      <c r="E270" s="29" t="s">
        <v>1475</v>
      </c>
      <c r="F270" s="29">
        <v>5.1811000000000001E-3</v>
      </c>
      <c r="G270" s="29">
        <v>747</v>
      </c>
    </row>
    <row r="271" spans="1:7" x14ac:dyDescent="0.25">
      <c r="A271" s="29">
        <v>2322</v>
      </c>
      <c r="B271" s="29">
        <v>28240269</v>
      </c>
      <c r="C271" s="29">
        <v>2017</v>
      </c>
      <c r="D271" s="29" t="s">
        <v>598</v>
      </c>
      <c r="E271" s="29" t="s">
        <v>1476</v>
      </c>
      <c r="F271" s="29">
        <v>5.3657000000000002E-3</v>
      </c>
      <c r="G271" s="29">
        <v>1000</v>
      </c>
    </row>
    <row r="272" spans="1:7" x14ac:dyDescent="0.25">
      <c r="A272" s="29">
        <v>1250</v>
      </c>
      <c r="B272" s="29">
        <v>17903307</v>
      </c>
      <c r="C272" s="29">
        <v>2007</v>
      </c>
      <c r="D272" s="29" t="s">
        <v>115</v>
      </c>
      <c r="E272" s="29" t="s">
        <v>1477</v>
      </c>
      <c r="F272" s="29">
        <v>5.3829999999999998E-3</v>
      </c>
      <c r="G272" s="29">
        <v>1212</v>
      </c>
    </row>
    <row r="273" spans="1:7" x14ac:dyDescent="0.25">
      <c r="A273" s="29">
        <v>3889</v>
      </c>
      <c r="B273" s="29">
        <v>27863252</v>
      </c>
      <c r="C273" s="29">
        <v>2016</v>
      </c>
      <c r="D273" s="29" t="s">
        <v>129</v>
      </c>
      <c r="E273" s="29" t="s">
        <v>520</v>
      </c>
      <c r="F273" s="29">
        <v>5.5795999999999997E-3</v>
      </c>
      <c r="G273" s="29">
        <v>170721</v>
      </c>
    </row>
    <row r="274" spans="1:7" x14ac:dyDescent="0.25">
      <c r="A274" s="29">
        <v>290</v>
      </c>
      <c r="B274" s="29">
        <v>25772697</v>
      </c>
      <c r="C274" s="29">
        <v>2015</v>
      </c>
      <c r="D274" s="29" t="s">
        <v>129</v>
      </c>
      <c r="E274" s="29" t="s">
        <v>1478</v>
      </c>
      <c r="F274" s="29">
        <v>5.7628000000000002E-3</v>
      </c>
      <c r="G274" s="29">
        <v>669</v>
      </c>
    </row>
    <row r="275" spans="1:7" x14ac:dyDescent="0.25">
      <c r="A275" s="29">
        <v>4689</v>
      </c>
      <c r="B275" s="29" t="s">
        <v>760</v>
      </c>
      <c r="C275" s="29">
        <v>2019</v>
      </c>
      <c r="D275" s="29" t="s">
        <v>125</v>
      </c>
      <c r="E275" s="29" t="s">
        <v>761</v>
      </c>
      <c r="F275" s="29">
        <v>5.7698000000000003E-3</v>
      </c>
      <c r="G275" s="29">
        <v>17706</v>
      </c>
    </row>
    <row r="276" spans="1:7" x14ac:dyDescent="0.25">
      <c r="A276" s="29">
        <v>4343</v>
      </c>
      <c r="B276" s="29">
        <v>30531941</v>
      </c>
      <c r="C276" s="29">
        <v>2018</v>
      </c>
      <c r="D276" s="29" t="s">
        <v>113</v>
      </c>
      <c r="E276" s="29" t="s">
        <v>1479</v>
      </c>
      <c r="F276" s="29">
        <v>5.8653999999999998E-3</v>
      </c>
      <c r="G276" s="29">
        <v>91105</v>
      </c>
    </row>
    <row r="277" spans="1:7" x14ac:dyDescent="0.25">
      <c r="A277" s="29">
        <v>1197</v>
      </c>
      <c r="B277" s="29">
        <v>25027320</v>
      </c>
      <c r="C277" s="29">
        <v>2014</v>
      </c>
      <c r="D277" s="29" t="s">
        <v>113</v>
      </c>
      <c r="E277" s="29" t="s">
        <v>1480</v>
      </c>
      <c r="F277" s="29">
        <v>6.1793999999999998E-3</v>
      </c>
      <c r="G277" s="29">
        <v>363</v>
      </c>
    </row>
    <row r="278" spans="1:7" x14ac:dyDescent="0.25">
      <c r="A278" s="29">
        <v>3410</v>
      </c>
      <c r="B278" s="29">
        <v>31427789</v>
      </c>
      <c r="C278" s="29">
        <v>2019</v>
      </c>
      <c r="D278" s="29" t="s">
        <v>380</v>
      </c>
      <c r="E278" s="29" t="s">
        <v>1481</v>
      </c>
      <c r="F278" s="29">
        <v>6.2144000000000001E-3</v>
      </c>
      <c r="G278" s="29">
        <v>277734</v>
      </c>
    </row>
    <row r="279" spans="1:7" x14ac:dyDescent="0.25">
      <c r="A279" s="29">
        <v>4645</v>
      </c>
      <c r="B279" s="29">
        <v>31676860</v>
      </c>
      <c r="C279" s="29">
        <v>2019</v>
      </c>
      <c r="D279" s="29" t="s">
        <v>125</v>
      </c>
      <c r="E279" s="29" t="s">
        <v>495</v>
      </c>
      <c r="F279" s="29">
        <v>6.2249999999999996E-3</v>
      </c>
      <c r="G279" s="29">
        <v>21821</v>
      </c>
    </row>
    <row r="280" spans="1:7" x14ac:dyDescent="0.25">
      <c r="A280" s="29">
        <v>4453</v>
      </c>
      <c r="B280" s="29">
        <v>31676860</v>
      </c>
      <c r="C280" s="29">
        <v>2019</v>
      </c>
      <c r="D280" s="29" t="s">
        <v>125</v>
      </c>
      <c r="E280" s="29" t="s">
        <v>917</v>
      </c>
      <c r="F280" s="29">
        <v>6.2592000000000004E-3</v>
      </c>
      <c r="G280" s="29">
        <v>19629</v>
      </c>
    </row>
    <row r="281" spans="1:7" x14ac:dyDescent="0.25">
      <c r="A281" s="29">
        <v>743</v>
      </c>
      <c r="B281" s="29">
        <v>24816252</v>
      </c>
      <c r="C281" s="29">
        <v>2014</v>
      </c>
      <c r="D281" s="29" t="s">
        <v>128</v>
      </c>
      <c r="E281" s="29" t="s">
        <v>1482</v>
      </c>
      <c r="F281" s="29">
        <v>6.3527999999999996E-3</v>
      </c>
      <c r="G281" s="29">
        <v>4965</v>
      </c>
    </row>
    <row r="282" spans="1:7" x14ac:dyDescent="0.25">
      <c r="A282" s="29">
        <v>3411</v>
      </c>
      <c r="B282" s="29">
        <v>31427789</v>
      </c>
      <c r="C282" s="29">
        <v>2019</v>
      </c>
      <c r="D282" s="29" t="s">
        <v>380</v>
      </c>
      <c r="E282" s="29" t="s">
        <v>1483</v>
      </c>
      <c r="F282" s="29">
        <v>6.5075000000000003E-3</v>
      </c>
      <c r="G282" s="29">
        <v>277734</v>
      </c>
    </row>
    <row r="283" spans="1:7" x14ac:dyDescent="0.25">
      <c r="A283" s="29">
        <v>1369</v>
      </c>
      <c r="B283" s="29">
        <v>17903299</v>
      </c>
      <c r="C283" s="29">
        <v>2007</v>
      </c>
      <c r="D283" s="29" t="s">
        <v>128</v>
      </c>
      <c r="E283" s="29" t="s">
        <v>1484</v>
      </c>
      <c r="F283" s="29">
        <v>6.5163E-3</v>
      </c>
      <c r="G283" s="29">
        <v>1069</v>
      </c>
    </row>
    <row r="284" spans="1:7" x14ac:dyDescent="0.25">
      <c r="A284" s="29">
        <v>4232</v>
      </c>
      <c r="B284" s="29">
        <v>31015401</v>
      </c>
      <c r="C284" s="29">
        <v>2019</v>
      </c>
      <c r="D284" s="29" t="s">
        <v>236</v>
      </c>
      <c r="E284" s="29" t="s">
        <v>1485</v>
      </c>
      <c r="F284" s="29">
        <v>6.7164E-3</v>
      </c>
      <c r="G284" s="29">
        <v>179810</v>
      </c>
    </row>
    <row r="285" spans="1:7" x14ac:dyDescent="0.25">
      <c r="A285" s="29">
        <v>3575</v>
      </c>
      <c r="B285" s="29">
        <v>31427789</v>
      </c>
      <c r="C285" s="29">
        <v>2019</v>
      </c>
      <c r="D285" s="29" t="s">
        <v>125</v>
      </c>
      <c r="E285" s="29" t="s">
        <v>407</v>
      </c>
      <c r="F285" s="29">
        <v>6.8314999999999999E-3</v>
      </c>
      <c r="G285" s="29">
        <v>385698</v>
      </c>
    </row>
    <row r="286" spans="1:7" x14ac:dyDescent="0.25">
      <c r="A286" s="29">
        <v>1180</v>
      </c>
      <c r="B286" s="29">
        <v>27992416</v>
      </c>
      <c r="C286" s="29">
        <v>2017</v>
      </c>
      <c r="D286" s="29" t="s">
        <v>125</v>
      </c>
      <c r="E286" s="29" t="s">
        <v>417</v>
      </c>
      <c r="F286" s="29">
        <v>7.0321000000000003E-3</v>
      </c>
      <c r="G286" s="29">
        <v>30445</v>
      </c>
    </row>
    <row r="287" spans="1:7" x14ac:dyDescent="0.25">
      <c r="A287" s="29">
        <v>673</v>
      </c>
      <c r="B287" s="29">
        <v>24816252</v>
      </c>
      <c r="C287" s="29">
        <v>2014</v>
      </c>
      <c r="D287" s="29" t="s">
        <v>128</v>
      </c>
      <c r="E287" s="29" t="s">
        <v>1486</v>
      </c>
      <c r="F287" s="29">
        <v>7.1018000000000001E-3</v>
      </c>
      <c r="G287" s="29">
        <v>2170</v>
      </c>
    </row>
    <row r="288" spans="1:7" x14ac:dyDescent="0.25">
      <c r="A288" s="29">
        <v>1273</v>
      </c>
      <c r="B288" s="29">
        <v>17903308</v>
      </c>
      <c r="C288" s="29">
        <v>2007</v>
      </c>
      <c r="D288" s="29" t="s">
        <v>113</v>
      </c>
      <c r="E288" s="29" t="s">
        <v>1487</v>
      </c>
      <c r="F288" s="29">
        <v>7.1754000000000002E-3</v>
      </c>
      <c r="G288" s="29">
        <v>721</v>
      </c>
    </row>
    <row r="289" spans="1:7" x14ac:dyDescent="0.25">
      <c r="A289" s="29">
        <v>212</v>
      </c>
      <c r="B289" s="29">
        <v>28604731</v>
      </c>
      <c r="C289" s="29">
        <v>2017</v>
      </c>
      <c r="D289" s="29" t="s">
        <v>125</v>
      </c>
      <c r="E289" s="29" t="s">
        <v>417</v>
      </c>
      <c r="F289" s="29">
        <v>7.2083E-3</v>
      </c>
      <c r="G289" s="29">
        <v>59367</v>
      </c>
    </row>
    <row r="290" spans="1:7" x14ac:dyDescent="0.25">
      <c r="A290" s="29">
        <v>3222</v>
      </c>
      <c r="B290" s="29">
        <v>31427789</v>
      </c>
      <c r="C290" s="29">
        <v>2019</v>
      </c>
      <c r="D290" s="29" t="s">
        <v>246</v>
      </c>
      <c r="E290" s="29" t="s">
        <v>463</v>
      </c>
      <c r="F290" s="29">
        <v>7.2258000000000001E-3</v>
      </c>
      <c r="G290" s="29">
        <v>349848</v>
      </c>
    </row>
    <row r="291" spans="1:7" x14ac:dyDescent="0.25">
      <c r="A291" s="29">
        <v>4329</v>
      </c>
      <c r="B291" s="29">
        <v>30598549</v>
      </c>
      <c r="C291" s="29">
        <v>2018</v>
      </c>
      <c r="D291" s="29" t="s">
        <v>117</v>
      </c>
      <c r="E291" s="29" t="s">
        <v>1488</v>
      </c>
      <c r="F291" s="29">
        <v>7.2776000000000004E-3</v>
      </c>
      <c r="G291" s="29">
        <v>426795</v>
      </c>
    </row>
    <row r="292" spans="1:7" x14ac:dyDescent="0.25">
      <c r="A292" s="29">
        <v>3234</v>
      </c>
      <c r="B292" s="29">
        <v>31427789</v>
      </c>
      <c r="C292" s="29">
        <v>2019</v>
      </c>
      <c r="D292" s="29" t="s">
        <v>113</v>
      </c>
      <c r="E292" s="29" t="s">
        <v>444</v>
      </c>
      <c r="F292" s="29">
        <v>7.2843999999999999E-3</v>
      </c>
      <c r="G292" s="29">
        <v>384879</v>
      </c>
    </row>
    <row r="293" spans="1:7" x14ac:dyDescent="0.25">
      <c r="A293" s="29">
        <v>4018</v>
      </c>
      <c r="B293" s="29">
        <v>29848360</v>
      </c>
      <c r="C293" s="29">
        <v>2018</v>
      </c>
      <c r="D293" s="29" t="s">
        <v>148</v>
      </c>
      <c r="E293" s="29" t="s">
        <v>551</v>
      </c>
      <c r="F293" s="29">
        <v>7.4187999999999997E-3</v>
      </c>
      <c r="G293" s="29">
        <v>10995</v>
      </c>
    </row>
    <row r="294" spans="1:7" x14ac:dyDescent="0.25">
      <c r="A294" s="29">
        <v>2923</v>
      </c>
      <c r="B294" s="29">
        <v>28240269</v>
      </c>
      <c r="C294" s="29">
        <v>2017</v>
      </c>
      <c r="D294" s="29" t="s">
        <v>598</v>
      </c>
      <c r="E294" s="29" t="s">
        <v>1489</v>
      </c>
      <c r="F294" s="29">
        <v>7.5101999999999999E-3</v>
      </c>
      <c r="G294" s="29">
        <v>1000</v>
      </c>
    </row>
    <row r="295" spans="1:7" x14ac:dyDescent="0.25">
      <c r="A295" s="29">
        <v>4701</v>
      </c>
      <c r="B295" s="29" t="s">
        <v>838</v>
      </c>
      <c r="C295" s="29">
        <v>2019</v>
      </c>
      <c r="D295" s="29" t="s">
        <v>125</v>
      </c>
      <c r="E295" s="29" t="s">
        <v>839</v>
      </c>
      <c r="F295" s="29">
        <v>7.6360000000000004E-3</v>
      </c>
      <c r="G295" s="29">
        <v>17706</v>
      </c>
    </row>
    <row r="296" spans="1:7" x14ac:dyDescent="0.25">
      <c r="A296" s="29">
        <v>3652</v>
      </c>
      <c r="B296" s="29">
        <v>31427789</v>
      </c>
      <c r="C296" s="29">
        <v>2019</v>
      </c>
      <c r="D296" s="29" t="s">
        <v>114</v>
      </c>
      <c r="E296" s="29" t="s">
        <v>953</v>
      </c>
      <c r="F296" s="29">
        <v>7.7162000000000003E-3</v>
      </c>
      <c r="G296" s="29">
        <v>309116</v>
      </c>
    </row>
    <row r="297" spans="1:7" x14ac:dyDescent="0.25">
      <c r="A297" s="29">
        <v>4681</v>
      </c>
      <c r="B297" s="29" t="s">
        <v>591</v>
      </c>
      <c r="C297" s="29">
        <v>2019</v>
      </c>
      <c r="D297" s="29" t="s">
        <v>125</v>
      </c>
      <c r="E297" s="29" t="s">
        <v>592</v>
      </c>
      <c r="F297" s="29">
        <v>7.7933999999999998E-3</v>
      </c>
      <c r="G297" s="29">
        <v>17706</v>
      </c>
    </row>
    <row r="298" spans="1:7" x14ac:dyDescent="0.25">
      <c r="A298" s="29">
        <v>4201</v>
      </c>
      <c r="B298" s="29">
        <v>31217584</v>
      </c>
      <c r="C298" s="29">
        <v>2019</v>
      </c>
      <c r="D298" s="29" t="s">
        <v>128</v>
      </c>
      <c r="E298" s="29" t="s">
        <v>242</v>
      </c>
      <c r="F298" s="29">
        <v>7.8117000000000004E-3</v>
      </c>
      <c r="G298" s="29">
        <v>49335</v>
      </c>
    </row>
    <row r="299" spans="1:7" x14ac:dyDescent="0.25">
      <c r="A299" s="29">
        <v>2470</v>
      </c>
      <c r="B299" s="29">
        <v>28240269</v>
      </c>
      <c r="C299" s="29">
        <v>2017</v>
      </c>
      <c r="D299" s="29" t="s">
        <v>598</v>
      </c>
      <c r="E299" s="29" t="s">
        <v>1490</v>
      </c>
      <c r="F299" s="29">
        <v>7.8513999999999997E-3</v>
      </c>
      <c r="G299" s="29">
        <v>1000</v>
      </c>
    </row>
    <row r="300" spans="1:7" x14ac:dyDescent="0.25">
      <c r="A300" s="29">
        <v>583</v>
      </c>
      <c r="B300" s="29">
        <v>24816252</v>
      </c>
      <c r="C300" s="29">
        <v>2014</v>
      </c>
      <c r="D300" s="29" t="s">
        <v>128</v>
      </c>
      <c r="E300" s="29" t="s">
        <v>1491</v>
      </c>
      <c r="F300" s="29">
        <v>7.8522000000000002E-3</v>
      </c>
      <c r="G300" s="29">
        <v>7813</v>
      </c>
    </row>
    <row r="301" spans="1:7" x14ac:dyDescent="0.25">
      <c r="A301" s="29">
        <v>3755</v>
      </c>
      <c r="B301" s="29">
        <v>31427789</v>
      </c>
      <c r="C301" s="29">
        <v>2019</v>
      </c>
      <c r="D301" s="29" t="s">
        <v>113</v>
      </c>
      <c r="E301" s="29" t="s">
        <v>1492</v>
      </c>
      <c r="F301" s="29">
        <v>7.9895999999999995E-3</v>
      </c>
      <c r="G301" s="29">
        <v>126402</v>
      </c>
    </row>
    <row r="302" spans="1:7" x14ac:dyDescent="0.25">
      <c r="A302" s="29">
        <v>40</v>
      </c>
      <c r="B302" s="29">
        <v>27046643</v>
      </c>
      <c r="C302" s="29">
        <v>2016</v>
      </c>
      <c r="D302" s="29" t="s">
        <v>127</v>
      </c>
      <c r="E302" s="29" t="s">
        <v>1493</v>
      </c>
      <c r="F302" s="29">
        <v>8.1294999999999996E-3</v>
      </c>
      <c r="G302" s="29">
        <v>111483</v>
      </c>
    </row>
    <row r="303" spans="1:7" x14ac:dyDescent="0.25">
      <c r="A303" s="29">
        <v>3398</v>
      </c>
      <c r="B303" s="29">
        <v>31427789</v>
      </c>
      <c r="C303" s="29">
        <v>2019</v>
      </c>
      <c r="D303" s="29" t="s">
        <v>1494</v>
      </c>
      <c r="E303" s="29" t="s">
        <v>1495</v>
      </c>
      <c r="F303" s="29">
        <v>8.2108000000000007E-3</v>
      </c>
      <c r="G303" s="29">
        <v>128030</v>
      </c>
    </row>
    <row r="304" spans="1:7" x14ac:dyDescent="0.25">
      <c r="A304" s="29">
        <v>3979</v>
      </c>
      <c r="B304" s="29">
        <v>28869591</v>
      </c>
      <c r="C304" s="29">
        <v>2017</v>
      </c>
      <c r="D304" s="29" t="s">
        <v>148</v>
      </c>
      <c r="E304" s="29" t="s">
        <v>626</v>
      </c>
      <c r="F304" s="29">
        <v>8.2959000000000001E-3</v>
      </c>
      <c r="G304" s="29">
        <v>142487</v>
      </c>
    </row>
    <row r="305" spans="1:7" x14ac:dyDescent="0.25">
      <c r="A305" s="29">
        <v>3945</v>
      </c>
      <c r="B305" s="29">
        <v>28898252</v>
      </c>
      <c r="C305" s="29">
        <v>2017</v>
      </c>
      <c r="D305" s="29" t="s">
        <v>128</v>
      </c>
      <c r="E305" s="29" t="s">
        <v>1021</v>
      </c>
      <c r="F305" s="29">
        <v>8.3584999999999996E-3</v>
      </c>
      <c r="G305" s="29">
        <v>8874</v>
      </c>
    </row>
    <row r="306" spans="1:7" x14ac:dyDescent="0.25">
      <c r="A306" s="29">
        <v>196</v>
      </c>
      <c r="B306" s="29">
        <v>26831199</v>
      </c>
      <c r="C306" s="29">
        <v>2016</v>
      </c>
      <c r="D306" s="29" t="s">
        <v>128</v>
      </c>
      <c r="E306" s="29" t="s">
        <v>765</v>
      </c>
      <c r="F306" s="29">
        <v>8.5488000000000005E-3</v>
      </c>
      <c r="G306" s="29">
        <v>16474</v>
      </c>
    </row>
    <row r="307" spans="1:7" x14ac:dyDescent="0.25">
      <c r="A307" s="29">
        <v>55</v>
      </c>
      <c r="B307" s="29">
        <v>27089181</v>
      </c>
      <c r="C307" s="29">
        <v>2016</v>
      </c>
      <c r="D307" s="29" t="s">
        <v>113</v>
      </c>
      <c r="E307" s="29" t="s">
        <v>235</v>
      </c>
      <c r="F307" s="29">
        <v>8.6300999999999999E-3</v>
      </c>
      <c r="G307" s="29">
        <v>170911</v>
      </c>
    </row>
    <row r="308" spans="1:7" x14ac:dyDescent="0.25">
      <c r="A308" s="29">
        <v>3351</v>
      </c>
      <c r="B308" s="29">
        <v>31427789</v>
      </c>
      <c r="C308" s="29">
        <v>2019</v>
      </c>
      <c r="D308" s="29" t="s">
        <v>380</v>
      </c>
      <c r="E308" s="29" t="s">
        <v>1496</v>
      </c>
      <c r="F308" s="29">
        <v>8.7419999999999998E-3</v>
      </c>
      <c r="G308" s="29">
        <v>206807</v>
      </c>
    </row>
    <row r="309" spans="1:7" x14ac:dyDescent="0.25">
      <c r="A309" s="29">
        <v>3482</v>
      </c>
      <c r="B309" s="29">
        <v>31427789</v>
      </c>
      <c r="C309" s="29">
        <v>2019</v>
      </c>
      <c r="D309" s="29" t="s">
        <v>120</v>
      </c>
      <c r="E309" s="29" t="s">
        <v>1497</v>
      </c>
      <c r="F309" s="29">
        <v>8.7708999999999999E-3</v>
      </c>
      <c r="G309" s="29">
        <v>373135</v>
      </c>
    </row>
    <row r="310" spans="1:7" x14ac:dyDescent="0.25">
      <c r="A310" s="29">
        <v>3918</v>
      </c>
      <c r="B310" s="29">
        <v>28334899</v>
      </c>
      <c r="C310" s="29">
        <v>2017</v>
      </c>
      <c r="D310" s="29" t="s">
        <v>128</v>
      </c>
      <c r="E310" s="29" t="s">
        <v>1132</v>
      </c>
      <c r="F310" s="29">
        <v>8.8628999999999999E-3</v>
      </c>
      <c r="G310" s="29">
        <v>34374</v>
      </c>
    </row>
    <row r="311" spans="1:7" x14ac:dyDescent="0.25">
      <c r="A311" s="29">
        <v>1809</v>
      </c>
      <c r="B311" s="29">
        <v>17903306</v>
      </c>
      <c r="C311" s="29">
        <v>2007</v>
      </c>
      <c r="D311" s="29" t="s">
        <v>118</v>
      </c>
      <c r="E311" s="29" t="s">
        <v>1498</v>
      </c>
      <c r="F311" s="29">
        <v>8.9166000000000002E-3</v>
      </c>
      <c r="G311" s="29">
        <v>747</v>
      </c>
    </row>
    <row r="312" spans="1:7" x14ac:dyDescent="0.25">
      <c r="A312" s="29">
        <v>3315</v>
      </c>
      <c r="B312" s="29">
        <v>31427789</v>
      </c>
      <c r="C312" s="29">
        <v>2019</v>
      </c>
      <c r="D312" s="29" t="s">
        <v>246</v>
      </c>
      <c r="E312" s="29" t="s">
        <v>1499</v>
      </c>
      <c r="F312" s="29">
        <v>8.9604000000000003E-3</v>
      </c>
      <c r="G312" s="29">
        <v>383659</v>
      </c>
    </row>
    <row r="313" spans="1:7" x14ac:dyDescent="0.25">
      <c r="A313" s="29">
        <v>4735</v>
      </c>
      <c r="B313" s="29" t="s">
        <v>652</v>
      </c>
      <c r="C313" s="29">
        <v>2019</v>
      </c>
      <c r="D313" s="29" t="s">
        <v>125</v>
      </c>
      <c r="E313" s="29" t="s">
        <v>653</v>
      </c>
      <c r="F313" s="29">
        <v>8.9922999999999999E-3</v>
      </c>
      <c r="G313" s="29">
        <v>17706</v>
      </c>
    </row>
    <row r="314" spans="1:7" x14ac:dyDescent="0.25">
      <c r="A314" s="29">
        <v>834</v>
      </c>
      <c r="B314" s="29">
        <v>24816252</v>
      </c>
      <c r="C314" s="29">
        <v>2014</v>
      </c>
      <c r="D314" s="29" t="s">
        <v>128</v>
      </c>
      <c r="E314" s="29" t="s">
        <v>1500</v>
      </c>
      <c r="F314" s="29">
        <v>9.1625999999999999E-3</v>
      </c>
      <c r="G314" s="29">
        <v>1789</v>
      </c>
    </row>
    <row r="315" spans="1:7" x14ac:dyDescent="0.25">
      <c r="A315" s="29">
        <v>4438</v>
      </c>
      <c r="B315" s="29">
        <v>30053915</v>
      </c>
      <c r="C315" s="29">
        <v>2018</v>
      </c>
      <c r="D315" s="29" t="s">
        <v>598</v>
      </c>
      <c r="E315" s="29" t="s">
        <v>1501</v>
      </c>
      <c r="F315" s="29">
        <v>9.2300999999999998E-3</v>
      </c>
      <c r="G315" s="29">
        <v>175</v>
      </c>
    </row>
    <row r="316" spans="1:7" x14ac:dyDescent="0.25">
      <c r="A316" s="29">
        <v>3787</v>
      </c>
      <c r="B316" s="29">
        <v>30804565</v>
      </c>
      <c r="C316" s="29">
        <v>2019</v>
      </c>
      <c r="D316" s="29" t="s">
        <v>125</v>
      </c>
      <c r="E316" s="29" t="s">
        <v>1462</v>
      </c>
      <c r="F316" s="29">
        <v>9.3468000000000006E-3</v>
      </c>
      <c r="G316" s="29">
        <v>208716</v>
      </c>
    </row>
    <row r="317" spans="1:7" x14ac:dyDescent="0.25">
      <c r="A317" s="29">
        <v>260</v>
      </c>
      <c r="B317" s="29">
        <v>25772697</v>
      </c>
      <c r="C317" s="29">
        <v>2015</v>
      </c>
      <c r="D317" s="29" t="s">
        <v>129</v>
      </c>
      <c r="E317" s="29" t="s">
        <v>1502</v>
      </c>
      <c r="F317" s="29">
        <v>9.4728E-3</v>
      </c>
      <c r="G317" s="29">
        <v>669</v>
      </c>
    </row>
    <row r="318" spans="1:7" x14ac:dyDescent="0.25">
      <c r="A318" s="29">
        <v>3402</v>
      </c>
      <c r="B318" s="29">
        <v>31427789</v>
      </c>
      <c r="C318" s="29">
        <v>2019</v>
      </c>
      <c r="D318" s="29" t="s">
        <v>127</v>
      </c>
      <c r="E318" s="29" t="s">
        <v>1503</v>
      </c>
      <c r="F318" s="29">
        <v>9.6451000000000002E-3</v>
      </c>
      <c r="G318" s="29">
        <v>124929</v>
      </c>
    </row>
    <row r="319" spans="1:7" x14ac:dyDescent="0.25">
      <c r="A319" s="29">
        <v>2127</v>
      </c>
      <c r="B319" s="29">
        <v>28240269</v>
      </c>
      <c r="C319" s="29">
        <v>2017</v>
      </c>
      <c r="D319" s="29" t="s">
        <v>598</v>
      </c>
      <c r="E319" s="29" t="s">
        <v>1504</v>
      </c>
      <c r="F319" s="29">
        <v>9.7619000000000004E-3</v>
      </c>
      <c r="G319" s="29">
        <v>1000</v>
      </c>
    </row>
    <row r="320" spans="1:7" x14ac:dyDescent="0.25">
      <c r="A320" s="29">
        <v>3539</v>
      </c>
      <c r="B320" s="29">
        <v>31427789</v>
      </c>
      <c r="C320" s="29">
        <v>2019</v>
      </c>
      <c r="D320" s="29" t="s">
        <v>246</v>
      </c>
      <c r="E320" s="29" t="s">
        <v>441</v>
      </c>
      <c r="F320" s="29">
        <v>9.776E-3</v>
      </c>
      <c r="G320" s="29">
        <v>78647</v>
      </c>
    </row>
    <row r="321" spans="1:7" x14ac:dyDescent="0.25">
      <c r="A321" s="29">
        <v>3198</v>
      </c>
      <c r="B321" s="29">
        <v>31427789</v>
      </c>
      <c r="C321" s="29">
        <v>2019</v>
      </c>
      <c r="D321" s="29" t="s">
        <v>114</v>
      </c>
      <c r="E321" s="29" t="s">
        <v>368</v>
      </c>
      <c r="F321" s="29">
        <v>9.7981000000000006E-3</v>
      </c>
      <c r="G321" s="29">
        <v>216647</v>
      </c>
    </row>
    <row r="322" spans="1:7" x14ac:dyDescent="0.25">
      <c r="A322" s="29">
        <v>2573</v>
      </c>
      <c r="B322" s="29">
        <v>28240269</v>
      </c>
      <c r="C322" s="29">
        <v>2017</v>
      </c>
      <c r="D322" s="29" t="s">
        <v>598</v>
      </c>
      <c r="E322" s="29" t="s">
        <v>1505</v>
      </c>
      <c r="F322" s="29">
        <v>9.8124000000000006E-3</v>
      </c>
      <c r="G322" s="29">
        <v>1000</v>
      </c>
    </row>
    <row r="323" spans="1:7" x14ac:dyDescent="0.25">
      <c r="A323" s="29">
        <v>3588</v>
      </c>
      <c r="B323" s="29">
        <v>31427789</v>
      </c>
      <c r="C323" s="29">
        <v>2019</v>
      </c>
      <c r="D323" s="29" t="s">
        <v>246</v>
      </c>
      <c r="E323" s="29" t="s">
        <v>782</v>
      </c>
      <c r="F323" s="29">
        <v>9.8177999999999998E-3</v>
      </c>
      <c r="G323" s="29">
        <v>384450</v>
      </c>
    </row>
    <row r="324" spans="1:7" x14ac:dyDescent="0.25">
      <c r="A324" s="29">
        <v>3413</v>
      </c>
      <c r="B324" s="29">
        <v>31427789</v>
      </c>
      <c r="C324" s="29">
        <v>2019</v>
      </c>
      <c r="D324" s="29" t="s">
        <v>127</v>
      </c>
      <c r="E324" s="29" t="s">
        <v>322</v>
      </c>
      <c r="F324" s="29">
        <v>9.9291999999999991E-3</v>
      </c>
      <c r="G324" s="29">
        <v>125935</v>
      </c>
    </row>
    <row r="325" spans="1:7" x14ac:dyDescent="0.25">
      <c r="A325" s="29">
        <v>567</v>
      </c>
      <c r="B325" s="29">
        <v>24816252</v>
      </c>
      <c r="C325" s="29">
        <v>2014</v>
      </c>
      <c r="D325" s="29" t="s">
        <v>128</v>
      </c>
      <c r="E325" s="29" t="s">
        <v>1506</v>
      </c>
      <c r="F325" s="29">
        <v>9.9944000000000005E-3</v>
      </c>
      <c r="G325" s="29">
        <v>7814</v>
      </c>
    </row>
    <row r="326" spans="1:7" x14ac:dyDescent="0.25">
      <c r="A326" s="29">
        <v>2072</v>
      </c>
      <c r="B326" s="29">
        <v>28240269</v>
      </c>
      <c r="C326" s="29">
        <v>2017</v>
      </c>
      <c r="D326" s="29" t="s">
        <v>598</v>
      </c>
      <c r="E326" s="29" t="s">
        <v>1507</v>
      </c>
      <c r="F326" s="29">
        <v>1.0116999999999999E-2</v>
      </c>
      <c r="G326" s="29">
        <v>1000</v>
      </c>
    </row>
    <row r="327" spans="1:7" x14ac:dyDescent="0.25">
      <c r="A327" s="29">
        <v>3343</v>
      </c>
      <c r="B327" s="29">
        <v>31427789</v>
      </c>
      <c r="C327" s="29">
        <v>2019</v>
      </c>
      <c r="D327" s="29" t="s">
        <v>278</v>
      </c>
      <c r="E327" s="29" t="s">
        <v>279</v>
      </c>
      <c r="F327" s="29">
        <v>1.0264000000000001E-2</v>
      </c>
      <c r="G327" s="29">
        <v>141051</v>
      </c>
    </row>
    <row r="328" spans="1:7" x14ac:dyDescent="0.25">
      <c r="A328" s="29">
        <v>3302</v>
      </c>
      <c r="B328" s="29">
        <v>31427789</v>
      </c>
      <c r="C328" s="29">
        <v>2019</v>
      </c>
      <c r="D328" s="29" t="s">
        <v>113</v>
      </c>
      <c r="E328" s="29" t="s">
        <v>238</v>
      </c>
      <c r="F328" s="29">
        <v>1.0468999999999999E-2</v>
      </c>
      <c r="G328" s="29">
        <v>384700</v>
      </c>
    </row>
    <row r="329" spans="1:7" x14ac:dyDescent="0.25">
      <c r="A329" s="29">
        <v>4732</v>
      </c>
      <c r="B329" s="29" t="s">
        <v>1508</v>
      </c>
      <c r="C329" s="29">
        <v>2019</v>
      </c>
      <c r="D329" s="29" t="s">
        <v>125</v>
      </c>
      <c r="E329" s="29" t="s">
        <v>1509</v>
      </c>
      <c r="F329" s="29">
        <v>1.0548E-2</v>
      </c>
      <c r="G329" s="29">
        <v>17706</v>
      </c>
    </row>
    <row r="330" spans="1:7" x14ac:dyDescent="0.25">
      <c r="A330" s="29">
        <v>3453</v>
      </c>
      <c r="B330" s="29">
        <v>31427789</v>
      </c>
      <c r="C330" s="29">
        <v>2019</v>
      </c>
      <c r="D330" s="29" t="s">
        <v>128</v>
      </c>
      <c r="E330" s="29" t="s">
        <v>269</v>
      </c>
      <c r="F330" s="29">
        <v>1.0701E-2</v>
      </c>
      <c r="G330" s="29">
        <v>379802</v>
      </c>
    </row>
    <row r="331" spans="1:7" x14ac:dyDescent="0.25">
      <c r="A331" s="29">
        <v>2951</v>
      </c>
      <c r="B331" s="29">
        <v>28240269</v>
      </c>
      <c r="C331" s="29">
        <v>2017</v>
      </c>
      <c r="D331" s="29" t="s">
        <v>598</v>
      </c>
      <c r="E331" s="29" t="s">
        <v>1510</v>
      </c>
      <c r="F331" s="29">
        <v>1.0718999999999999E-2</v>
      </c>
      <c r="G331" s="29">
        <v>1000</v>
      </c>
    </row>
    <row r="332" spans="1:7" x14ac:dyDescent="0.25">
      <c r="A332" s="29">
        <v>4387</v>
      </c>
      <c r="B332" s="29">
        <v>30898391</v>
      </c>
      <c r="C332" s="29">
        <v>2019</v>
      </c>
      <c r="D332" s="29" t="s">
        <v>130</v>
      </c>
      <c r="E332" s="29" t="s">
        <v>1511</v>
      </c>
      <c r="F332" s="29">
        <v>1.1089E-2</v>
      </c>
      <c r="G332" s="29">
        <v>4361</v>
      </c>
    </row>
    <row r="333" spans="1:7" x14ac:dyDescent="0.25">
      <c r="A333" s="29">
        <v>4745</v>
      </c>
      <c r="B333" s="29" t="s">
        <v>812</v>
      </c>
      <c r="C333" s="29">
        <v>2019</v>
      </c>
      <c r="D333" s="29" t="s">
        <v>125</v>
      </c>
      <c r="E333" s="29" t="s">
        <v>813</v>
      </c>
      <c r="F333" s="29">
        <v>1.1103999999999999E-2</v>
      </c>
      <c r="G333" s="29">
        <v>17706</v>
      </c>
    </row>
    <row r="334" spans="1:7" x14ac:dyDescent="0.25">
      <c r="A334" s="29">
        <v>2236</v>
      </c>
      <c r="B334" s="29">
        <v>28240269</v>
      </c>
      <c r="C334" s="29">
        <v>2017</v>
      </c>
      <c r="D334" s="29" t="s">
        <v>598</v>
      </c>
      <c r="E334" s="29" t="s">
        <v>1512</v>
      </c>
      <c r="F334" s="29">
        <v>1.1158E-2</v>
      </c>
      <c r="G334" s="29">
        <v>1000</v>
      </c>
    </row>
    <row r="335" spans="1:7" x14ac:dyDescent="0.25">
      <c r="A335" s="29">
        <v>45</v>
      </c>
      <c r="B335" s="29">
        <v>28194004</v>
      </c>
      <c r="C335" s="29">
        <v>2018</v>
      </c>
      <c r="D335" s="29" t="s">
        <v>113</v>
      </c>
      <c r="E335" s="29" t="s">
        <v>299</v>
      </c>
      <c r="F335" s="29">
        <v>1.1327E-2</v>
      </c>
      <c r="G335" s="29">
        <v>108976</v>
      </c>
    </row>
    <row r="336" spans="1:7" x14ac:dyDescent="0.25">
      <c r="A336" s="29">
        <v>4686</v>
      </c>
      <c r="B336" s="29" t="s">
        <v>686</v>
      </c>
      <c r="C336" s="29">
        <v>2019</v>
      </c>
      <c r="D336" s="29" t="s">
        <v>125</v>
      </c>
      <c r="E336" s="29" t="s">
        <v>687</v>
      </c>
      <c r="F336" s="29">
        <v>1.1381E-2</v>
      </c>
      <c r="G336" s="29">
        <v>17706</v>
      </c>
    </row>
    <row r="337" spans="1:7" x14ac:dyDescent="0.25">
      <c r="A337" s="29">
        <v>3628</v>
      </c>
      <c r="B337" s="29">
        <v>31427789</v>
      </c>
      <c r="C337" s="29">
        <v>2019</v>
      </c>
      <c r="D337" s="29" t="s">
        <v>114</v>
      </c>
      <c r="E337" s="29" t="s">
        <v>365</v>
      </c>
      <c r="F337" s="29">
        <v>1.1454000000000001E-2</v>
      </c>
      <c r="G337" s="29">
        <v>355137</v>
      </c>
    </row>
    <row r="338" spans="1:7" x14ac:dyDescent="0.25">
      <c r="A338" s="29">
        <v>4130</v>
      </c>
      <c r="B338" s="29">
        <v>29403010</v>
      </c>
      <c r="C338" s="29">
        <v>2018</v>
      </c>
      <c r="D338" s="29" t="s">
        <v>129</v>
      </c>
      <c r="E338" s="29" t="s">
        <v>853</v>
      </c>
      <c r="F338" s="29">
        <v>1.1646E-2</v>
      </c>
      <c r="G338" s="29">
        <v>62076</v>
      </c>
    </row>
    <row r="339" spans="1:7" x14ac:dyDescent="0.25">
      <c r="A339" s="29">
        <v>3457</v>
      </c>
      <c r="B339" s="29">
        <v>31427789</v>
      </c>
      <c r="C339" s="29">
        <v>2019</v>
      </c>
      <c r="D339" s="29" t="s">
        <v>128</v>
      </c>
      <c r="E339" s="29" t="s">
        <v>266</v>
      </c>
      <c r="F339" s="29">
        <v>1.171E-2</v>
      </c>
      <c r="G339" s="29">
        <v>379783</v>
      </c>
    </row>
    <row r="340" spans="1:7" x14ac:dyDescent="0.25">
      <c r="A340" s="29">
        <v>1256</v>
      </c>
      <c r="B340" s="29">
        <v>17903307</v>
      </c>
      <c r="C340" s="29">
        <v>2007</v>
      </c>
      <c r="D340" s="29" t="s">
        <v>115</v>
      </c>
      <c r="E340" s="29" t="s">
        <v>1513</v>
      </c>
      <c r="F340" s="29">
        <v>1.1789000000000001E-2</v>
      </c>
      <c r="G340" s="29">
        <v>1217</v>
      </c>
    </row>
    <row r="341" spans="1:7" x14ac:dyDescent="0.25">
      <c r="A341" s="29">
        <v>1459</v>
      </c>
      <c r="B341" s="29">
        <v>17903299</v>
      </c>
      <c r="C341" s="29">
        <v>2007</v>
      </c>
      <c r="D341" s="29" t="s">
        <v>128</v>
      </c>
      <c r="E341" s="29" t="s">
        <v>1220</v>
      </c>
      <c r="F341" s="29">
        <v>1.1989E-2</v>
      </c>
      <c r="G341" s="29">
        <v>851</v>
      </c>
    </row>
    <row r="342" spans="1:7" x14ac:dyDescent="0.25">
      <c r="A342" s="29">
        <v>1266</v>
      </c>
      <c r="B342" s="29">
        <v>17903307</v>
      </c>
      <c r="C342" s="29">
        <v>2007</v>
      </c>
      <c r="D342" s="29" t="s">
        <v>115</v>
      </c>
      <c r="E342" s="29" t="s">
        <v>1514</v>
      </c>
      <c r="F342" s="29">
        <v>1.1990000000000001E-2</v>
      </c>
      <c r="G342" s="29">
        <v>1217</v>
      </c>
    </row>
    <row r="343" spans="1:7" x14ac:dyDescent="0.25">
      <c r="A343" s="29">
        <v>1274</v>
      </c>
      <c r="B343" s="29">
        <v>17903308</v>
      </c>
      <c r="C343" s="29">
        <v>2007</v>
      </c>
      <c r="D343" s="29" t="s">
        <v>113</v>
      </c>
      <c r="E343" s="29" t="s">
        <v>1515</v>
      </c>
      <c r="F343" s="29">
        <v>1.2002000000000001E-2</v>
      </c>
      <c r="G343" s="29">
        <v>721</v>
      </c>
    </row>
    <row r="344" spans="1:7" x14ac:dyDescent="0.25">
      <c r="A344" s="29">
        <v>700</v>
      </c>
      <c r="B344" s="29">
        <v>24816252</v>
      </c>
      <c r="C344" s="29">
        <v>2014</v>
      </c>
      <c r="D344" s="29" t="s">
        <v>128</v>
      </c>
      <c r="E344" s="29" t="s">
        <v>1516</v>
      </c>
      <c r="F344" s="29">
        <v>1.2050999999999999E-2</v>
      </c>
      <c r="G344" s="29">
        <v>7765</v>
      </c>
    </row>
    <row r="345" spans="1:7" x14ac:dyDescent="0.25">
      <c r="A345" s="29">
        <v>4314</v>
      </c>
      <c r="B345" s="29">
        <v>30643251</v>
      </c>
      <c r="C345" s="29">
        <v>2019</v>
      </c>
      <c r="D345" s="29" t="s">
        <v>113</v>
      </c>
      <c r="E345" s="29" t="s">
        <v>596</v>
      </c>
      <c r="F345" s="29">
        <v>1.2165E-2</v>
      </c>
      <c r="G345" s="29">
        <v>262990</v>
      </c>
    </row>
    <row r="346" spans="1:7" x14ac:dyDescent="0.25">
      <c r="A346" s="29">
        <v>1271</v>
      </c>
      <c r="B346" s="29">
        <v>17903308</v>
      </c>
      <c r="C346" s="29">
        <v>2007</v>
      </c>
      <c r="D346" s="29" t="s">
        <v>113</v>
      </c>
      <c r="E346" s="29" t="s">
        <v>1517</v>
      </c>
      <c r="F346" s="29">
        <v>1.2175E-2</v>
      </c>
      <c r="G346" s="29">
        <v>721</v>
      </c>
    </row>
    <row r="347" spans="1:7" x14ac:dyDescent="0.25">
      <c r="A347" s="29">
        <v>4554</v>
      </c>
      <c r="B347" s="29">
        <v>31676860</v>
      </c>
      <c r="C347" s="29">
        <v>2019</v>
      </c>
      <c r="D347" s="29" t="s">
        <v>125</v>
      </c>
      <c r="E347" s="29" t="s">
        <v>917</v>
      </c>
      <c r="F347" s="29">
        <v>1.2192E-2</v>
      </c>
      <c r="G347" s="29">
        <v>21821</v>
      </c>
    </row>
    <row r="348" spans="1:7" x14ac:dyDescent="0.25">
      <c r="A348" s="29">
        <v>468</v>
      </c>
      <c r="B348" s="29">
        <v>24816252</v>
      </c>
      <c r="C348" s="29">
        <v>2014</v>
      </c>
      <c r="D348" s="29" t="s">
        <v>128</v>
      </c>
      <c r="E348" s="29" t="s">
        <v>1518</v>
      </c>
      <c r="F348" s="29">
        <v>1.2356000000000001E-2</v>
      </c>
      <c r="G348" s="29">
        <v>1477</v>
      </c>
    </row>
    <row r="349" spans="1:7" x14ac:dyDescent="0.25">
      <c r="A349" s="29">
        <v>1122</v>
      </c>
      <c r="B349" s="29">
        <v>27918534</v>
      </c>
      <c r="C349" s="29">
        <v>2017</v>
      </c>
      <c r="D349" s="29" t="s">
        <v>128</v>
      </c>
      <c r="E349" s="29" t="s">
        <v>1519</v>
      </c>
      <c r="F349" s="29">
        <v>1.2541E-2</v>
      </c>
      <c r="G349" s="29">
        <v>6362</v>
      </c>
    </row>
    <row r="350" spans="1:7" x14ac:dyDescent="0.25">
      <c r="A350" s="29">
        <v>4009</v>
      </c>
      <c r="B350" s="29">
        <v>29559693</v>
      </c>
      <c r="C350" s="29">
        <v>2018</v>
      </c>
      <c r="D350" s="29" t="s">
        <v>148</v>
      </c>
      <c r="E350" s="29" t="s">
        <v>1520</v>
      </c>
      <c r="F350" s="29">
        <v>1.2611000000000001E-2</v>
      </c>
      <c r="G350" s="29">
        <v>32970</v>
      </c>
    </row>
    <row r="351" spans="1:7" x14ac:dyDescent="0.25">
      <c r="A351" s="29">
        <v>4626</v>
      </c>
      <c r="B351" s="29">
        <v>31676860</v>
      </c>
      <c r="C351" s="29">
        <v>2019</v>
      </c>
      <c r="D351" s="29" t="s">
        <v>125</v>
      </c>
      <c r="E351" s="29" t="s">
        <v>1521</v>
      </c>
      <c r="F351" s="29">
        <v>1.2692999999999999E-2</v>
      </c>
      <c r="G351" s="29">
        <v>21821</v>
      </c>
    </row>
    <row r="352" spans="1:7" x14ac:dyDescent="0.25">
      <c r="A352" s="29">
        <v>3960</v>
      </c>
      <c r="B352" s="29">
        <v>28990592</v>
      </c>
      <c r="C352" s="29">
        <v>2017</v>
      </c>
      <c r="D352" s="29" t="s">
        <v>278</v>
      </c>
      <c r="E352" s="29" t="s">
        <v>1522</v>
      </c>
      <c r="F352" s="29">
        <v>1.2888E-2</v>
      </c>
      <c r="G352" s="29">
        <v>10555</v>
      </c>
    </row>
    <row r="353" spans="1:7" x14ac:dyDescent="0.25">
      <c r="A353" s="29">
        <v>3699</v>
      </c>
      <c r="B353" s="29">
        <v>31427789</v>
      </c>
      <c r="C353" s="29">
        <v>2019</v>
      </c>
      <c r="D353" s="29" t="s">
        <v>119</v>
      </c>
      <c r="E353" s="29" t="s">
        <v>1145</v>
      </c>
      <c r="F353" s="29">
        <v>1.2904000000000001E-2</v>
      </c>
      <c r="G353" s="29">
        <v>244890</v>
      </c>
    </row>
    <row r="354" spans="1:7" x14ac:dyDescent="0.25">
      <c r="A354" s="29">
        <v>371</v>
      </c>
      <c r="B354" s="29">
        <v>24816252</v>
      </c>
      <c r="C354" s="29">
        <v>2014</v>
      </c>
      <c r="D354" s="29" t="s">
        <v>128</v>
      </c>
      <c r="E354" s="29" t="s">
        <v>1523</v>
      </c>
      <c r="F354" s="29">
        <v>1.2989000000000001E-2</v>
      </c>
      <c r="G354" s="29">
        <v>7815</v>
      </c>
    </row>
    <row r="355" spans="1:7" x14ac:dyDescent="0.25">
      <c r="A355" s="29">
        <v>2066</v>
      </c>
      <c r="B355" s="29">
        <v>28240269</v>
      </c>
      <c r="C355" s="29">
        <v>2017</v>
      </c>
      <c r="D355" s="29" t="s">
        <v>598</v>
      </c>
      <c r="E355" s="29" t="s">
        <v>1241</v>
      </c>
      <c r="F355" s="29">
        <v>1.3089999999999999E-2</v>
      </c>
      <c r="G355" s="29">
        <v>1000</v>
      </c>
    </row>
    <row r="356" spans="1:7" x14ac:dyDescent="0.25">
      <c r="A356" s="29">
        <v>3957</v>
      </c>
      <c r="B356" s="29">
        <v>28979981</v>
      </c>
      <c r="C356" s="29">
        <v>2017</v>
      </c>
      <c r="D356" s="29" t="s">
        <v>113</v>
      </c>
      <c r="E356" s="29" t="s">
        <v>1524</v>
      </c>
      <c r="F356" s="29">
        <v>1.328E-2</v>
      </c>
      <c r="G356" s="29">
        <v>16400</v>
      </c>
    </row>
    <row r="357" spans="1:7" x14ac:dyDescent="0.25">
      <c r="A357" s="29">
        <v>4544</v>
      </c>
      <c r="B357" s="29">
        <v>31676860</v>
      </c>
      <c r="C357" s="29">
        <v>2019</v>
      </c>
      <c r="D357" s="29" t="s">
        <v>125</v>
      </c>
      <c r="E357" s="29" t="s">
        <v>495</v>
      </c>
      <c r="F357" s="29">
        <v>1.3280999999999999E-2</v>
      </c>
      <c r="G357" s="29">
        <v>19629</v>
      </c>
    </row>
    <row r="358" spans="1:7" x14ac:dyDescent="0.25">
      <c r="A358" s="29">
        <v>1264</v>
      </c>
      <c r="B358" s="29">
        <v>17903307</v>
      </c>
      <c r="C358" s="29">
        <v>2007</v>
      </c>
      <c r="D358" s="29" t="s">
        <v>115</v>
      </c>
      <c r="E358" s="29" t="s">
        <v>1525</v>
      </c>
      <c r="F358" s="29">
        <v>1.3313999999999999E-2</v>
      </c>
      <c r="G358" s="29">
        <v>1217</v>
      </c>
    </row>
    <row r="359" spans="1:7" x14ac:dyDescent="0.25">
      <c r="A359" s="29">
        <v>996</v>
      </c>
      <c r="B359" s="29">
        <v>27989323</v>
      </c>
      <c r="C359" s="29">
        <v>2017</v>
      </c>
      <c r="D359" s="29" t="s">
        <v>129</v>
      </c>
      <c r="E359" s="29" t="s">
        <v>1526</v>
      </c>
      <c r="F359" s="29">
        <v>1.3509999999999999E-2</v>
      </c>
      <c r="G359" s="29">
        <v>3634</v>
      </c>
    </row>
    <row r="360" spans="1:7" x14ac:dyDescent="0.25">
      <c r="A360" s="29">
        <v>4006</v>
      </c>
      <c r="B360" s="29">
        <v>29559693</v>
      </c>
      <c r="C360" s="29">
        <v>2018</v>
      </c>
      <c r="D360" s="29" t="s">
        <v>148</v>
      </c>
      <c r="E360" s="29" t="s">
        <v>1527</v>
      </c>
      <c r="F360" s="29">
        <v>1.3864E-2</v>
      </c>
      <c r="G360" s="29">
        <v>50508</v>
      </c>
    </row>
    <row r="361" spans="1:7" x14ac:dyDescent="0.25">
      <c r="A361" s="29">
        <v>3552</v>
      </c>
      <c r="B361" s="29">
        <v>31427789</v>
      </c>
      <c r="C361" s="29">
        <v>2019</v>
      </c>
      <c r="D361" s="29" t="s">
        <v>115</v>
      </c>
      <c r="E361" s="29" t="s">
        <v>924</v>
      </c>
      <c r="F361" s="29">
        <v>1.3866E-2</v>
      </c>
      <c r="G361" s="29">
        <v>385822</v>
      </c>
    </row>
    <row r="362" spans="1:7" x14ac:dyDescent="0.25">
      <c r="A362" s="29">
        <v>4691</v>
      </c>
      <c r="B362" s="29" t="s">
        <v>663</v>
      </c>
      <c r="C362" s="29">
        <v>2019</v>
      </c>
      <c r="D362" s="29" t="s">
        <v>125</v>
      </c>
      <c r="E362" s="29" t="s">
        <v>664</v>
      </c>
      <c r="F362" s="29">
        <v>1.3941E-2</v>
      </c>
      <c r="G362" s="29">
        <v>17706</v>
      </c>
    </row>
    <row r="363" spans="1:7" x14ac:dyDescent="0.25">
      <c r="A363" s="29">
        <v>3365</v>
      </c>
      <c r="B363" s="29">
        <v>31427789</v>
      </c>
      <c r="C363" s="29">
        <v>2019</v>
      </c>
      <c r="D363" s="29" t="s">
        <v>125</v>
      </c>
      <c r="E363" s="29" t="s">
        <v>1528</v>
      </c>
      <c r="F363" s="29">
        <v>1.4244E-2</v>
      </c>
      <c r="G363" s="29">
        <v>97524</v>
      </c>
    </row>
    <row r="364" spans="1:7" x14ac:dyDescent="0.25">
      <c r="A364" s="29">
        <v>3391</v>
      </c>
      <c r="B364" s="29">
        <v>31427789</v>
      </c>
      <c r="C364" s="29">
        <v>2019</v>
      </c>
      <c r="D364" s="29" t="s">
        <v>113</v>
      </c>
      <c r="E364" s="29" t="s">
        <v>376</v>
      </c>
      <c r="F364" s="29">
        <v>1.4507000000000001E-2</v>
      </c>
      <c r="G364" s="29">
        <v>126626</v>
      </c>
    </row>
    <row r="365" spans="1:7" x14ac:dyDescent="0.25">
      <c r="A365" s="29">
        <v>3914</v>
      </c>
      <c r="B365" s="29">
        <v>28073927</v>
      </c>
      <c r="C365" s="29">
        <v>2017</v>
      </c>
      <c r="D365" s="29" t="s">
        <v>126</v>
      </c>
      <c r="E365" s="29" t="s">
        <v>1529</v>
      </c>
      <c r="F365" s="29">
        <v>1.4566000000000001E-2</v>
      </c>
      <c r="G365" s="29">
        <v>29811</v>
      </c>
    </row>
    <row r="366" spans="1:7" x14ac:dyDescent="0.25">
      <c r="A366" s="29">
        <v>3499</v>
      </c>
      <c r="B366" s="29">
        <v>31427789</v>
      </c>
      <c r="C366" s="29">
        <v>2019</v>
      </c>
      <c r="D366" s="29" t="s">
        <v>122</v>
      </c>
      <c r="E366" s="29" t="s">
        <v>1218</v>
      </c>
      <c r="F366" s="29">
        <v>1.4638E-2</v>
      </c>
      <c r="G366" s="29">
        <v>385603</v>
      </c>
    </row>
    <row r="367" spans="1:7" x14ac:dyDescent="0.25">
      <c r="A367" s="29">
        <v>89</v>
      </c>
      <c r="B367" s="29">
        <v>22504419</v>
      </c>
      <c r="C367" s="29">
        <v>2012</v>
      </c>
      <c r="D367" s="29" t="s">
        <v>148</v>
      </c>
      <c r="E367" s="29" t="s">
        <v>1530</v>
      </c>
      <c r="F367" s="29">
        <v>1.4742E-2</v>
      </c>
      <c r="G367" s="29">
        <v>10678</v>
      </c>
    </row>
    <row r="368" spans="1:7" x14ac:dyDescent="0.25">
      <c r="A368" s="29">
        <v>1457</v>
      </c>
      <c r="B368" s="29">
        <v>17903299</v>
      </c>
      <c r="C368" s="29">
        <v>2007</v>
      </c>
      <c r="D368" s="29" t="s">
        <v>128</v>
      </c>
      <c r="E368" s="29" t="s">
        <v>1287</v>
      </c>
      <c r="F368" s="29">
        <v>1.4815E-2</v>
      </c>
      <c r="G368" s="29">
        <v>851</v>
      </c>
    </row>
    <row r="369" spans="1:7" x14ac:dyDescent="0.25">
      <c r="A369" s="29">
        <v>1120</v>
      </c>
      <c r="B369" s="29">
        <v>27918534</v>
      </c>
      <c r="C369" s="29">
        <v>2017</v>
      </c>
      <c r="D369" s="29" t="s">
        <v>128</v>
      </c>
      <c r="E369" s="29" t="s">
        <v>1531</v>
      </c>
      <c r="F369" s="29">
        <v>1.5155E-2</v>
      </c>
      <c r="G369" s="29">
        <v>12204</v>
      </c>
    </row>
    <row r="370" spans="1:7" x14ac:dyDescent="0.25">
      <c r="A370" s="29">
        <v>1254</v>
      </c>
      <c r="B370" s="29">
        <v>17903307</v>
      </c>
      <c r="C370" s="29">
        <v>2007</v>
      </c>
      <c r="D370" s="29" t="s">
        <v>115</v>
      </c>
      <c r="E370" s="29" t="s">
        <v>1532</v>
      </c>
      <c r="F370" s="29">
        <v>1.5343000000000001E-2</v>
      </c>
      <c r="G370" s="29">
        <v>1217</v>
      </c>
    </row>
    <row r="371" spans="1:7" x14ac:dyDescent="0.25">
      <c r="A371" s="29">
        <v>4168</v>
      </c>
      <c r="B371" s="29">
        <v>29891935</v>
      </c>
      <c r="C371" s="29">
        <v>2018</v>
      </c>
      <c r="D371" s="29" t="s">
        <v>126</v>
      </c>
      <c r="E371" s="29" t="s">
        <v>1533</v>
      </c>
      <c r="F371" s="29">
        <v>1.5573999999999999E-2</v>
      </c>
      <c r="G371" s="29">
        <v>176890</v>
      </c>
    </row>
    <row r="372" spans="1:7" x14ac:dyDescent="0.25">
      <c r="A372" s="29">
        <v>2438</v>
      </c>
      <c r="B372" s="29">
        <v>28240269</v>
      </c>
      <c r="C372" s="29">
        <v>2017</v>
      </c>
      <c r="D372" s="29" t="s">
        <v>598</v>
      </c>
      <c r="E372" s="29" t="s">
        <v>1534</v>
      </c>
      <c r="F372" s="29">
        <v>1.5616E-2</v>
      </c>
      <c r="G372" s="29">
        <v>1000</v>
      </c>
    </row>
    <row r="373" spans="1:7" x14ac:dyDescent="0.25">
      <c r="A373" s="29">
        <v>4657</v>
      </c>
      <c r="B373" s="29" t="s">
        <v>783</v>
      </c>
      <c r="C373" s="29">
        <v>2019</v>
      </c>
      <c r="D373" s="29" t="s">
        <v>125</v>
      </c>
      <c r="E373" s="29" t="s">
        <v>784</v>
      </c>
      <c r="F373" s="29">
        <v>1.5623E-2</v>
      </c>
      <c r="G373" s="29">
        <v>17706</v>
      </c>
    </row>
    <row r="374" spans="1:7" x14ac:dyDescent="0.25">
      <c r="A374" s="29">
        <v>3675</v>
      </c>
      <c r="B374" s="29">
        <v>31427789</v>
      </c>
      <c r="C374" s="29">
        <v>2019</v>
      </c>
      <c r="D374" s="29" t="s">
        <v>119</v>
      </c>
      <c r="E374" s="29" t="s">
        <v>1075</v>
      </c>
      <c r="F374" s="29">
        <v>1.5633999999999999E-2</v>
      </c>
      <c r="G374" s="29">
        <v>300791</v>
      </c>
    </row>
    <row r="375" spans="1:7" x14ac:dyDescent="0.25">
      <c r="A375" s="29">
        <v>3231</v>
      </c>
      <c r="B375" s="29">
        <v>31427789</v>
      </c>
      <c r="C375" s="29">
        <v>2019</v>
      </c>
      <c r="D375" s="29" t="s">
        <v>113</v>
      </c>
      <c r="E375" s="29" t="s">
        <v>1535</v>
      </c>
      <c r="F375" s="29">
        <v>1.5674E-2</v>
      </c>
      <c r="G375" s="29">
        <v>386124</v>
      </c>
    </row>
    <row r="376" spans="1:7" x14ac:dyDescent="0.25">
      <c r="A376" s="29">
        <v>4449</v>
      </c>
      <c r="B376" s="29">
        <v>31676860</v>
      </c>
      <c r="C376" s="29">
        <v>2019</v>
      </c>
      <c r="D376" s="29" t="s">
        <v>125</v>
      </c>
      <c r="E376" s="29" t="s">
        <v>1536</v>
      </c>
      <c r="F376" s="29">
        <v>1.5709999999999998E-2</v>
      </c>
      <c r="G376" s="29">
        <v>19629</v>
      </c>
    </row>
    <row r="377" spans="1:7" x14ac:dyDescent="0.25">
      <c r="A377" s="29">
        <v>2817</v>
      </c>
      <c r="B377" s="29">
        <v>28240269</v>
      </c>
      <c r="C377" s="29">
        <v>2017</v>
      </c>
      <c r="D377" s="29" t="s">
        <v>598</v>
      </c>
      <c r="E377" s="29" t="s">
        <v>1537</v>
      </c>
      <c r="F377" s="29">
        <v>1.5786000000000001E-2</v>
      </c>
      <c r="G377" s="29">
        <v>1000</v>
      </c>
    </row>
    <row r="378" spans="1:7" x14ac:dyDescent="0.25">
      <c r="A378" s="29">
        <v>3572</v>
      </c>
      <c r="B378" s="29">
        <v>31427789</v>
      </c>
      <c r="C378" s="29">
        <v>2019</v>
      </c>
      <c r="D378" s="29" t="s">
        <v>125</v>
      </c>
      <c r="E378" s="29" t="s">
        <v>436</v>
      </c>
      <c r="F378" s="29">
        <v>1.5810000000000001E-2</v>
      </c>
      <c r="G378" s="29">
        <v>385698</v>
      </c>
    </row>
    <row r="379" spans="1:7" x14ac:dyDescent="0.25">
      <c r="A379" s="29">
        <v>3218</v>
      </c>
      <c r="B379" s="29">
        <v>31427789</v>
      </c>
      <c r="C379" s="29">
        <v>2019</v>
      </c>
      <c r="D379" s="29" t="s">
        <v>246</v>
      </c>
      <c r="E379" s="29" t="s">
        <v>345</v>
      </c>
      <c r="F379" s="29">
        <v>1.6018999999999999E-2</v>
      </c>
      <c r="G379" s="29">
        <v>304316</v>
      </c>
    </row>
    <row r="380" spans="1:7" x14ac:dyDescent="0.25">
      <c r="A380" s="29">
        <v>4082</v>
      </c>
      <c r="B380" s="29">
        <v>30239722</v>
      </c>
      <c r="C380" s="29">
        <v>2018</v>
      </c>
      <c r="D380" s="29" t="s">
        <v>128</v>
      </c>
      <c r="E380" s="29" t="s">
        <v>619</v>
      </c>
      <c r="F380" s="29">
        <v>1.6174000000000001E-2</v>
      </c>
      <c r="G380" s="29">
        <v>379501</v>
      </c>
    </row>
    <row r="381" spans="1:7" x14ac:dyDescent="0.25">
      <c r="A381" s="29">
        <v>1796</v>
      </c>
      <c r="B381" s="29">
        <v>17903306</v>
      </c>
      <c r="C381" s="29">
        <v>2007</v>
      </c>
      <c r="D381" s="29" t="s">
        <v>118</v>
      </c>
      <c r="E381" s="29" t="s">
        <v>746</v>
      </c>
      <c r="F381" s="29">
        <v>1.6368000000000001E-2</v>
      </c>
      <c r="G381" s="29">
        <v>1051</v>
      </c>
    </row>
    <row r="382" spans="1:7" x14ac:dyDescent="0.25">
      <c r="A382" s="29">
        <v>3520</v>
      </c>
      <c r="B382" s="29">
        <v>31427789</v>
      </c>
      <c r="C382" s="29">
        <v>2019</v>
      </c>
      <c r="D382" s="29" t="s">
        <v>114</v>
      </c>
      <c r="E382" s="29" t="s">
        <v>1538</v>
      </c>
      <c r="F382" s="29">
        <v>1.6424999999999999E-2</v>
      </c>
      <c r="G382" s="29">
        <v>385138</v>
      </c>
    </row>
    <row r="383" spans="1:7" x14ac:dyDescent="0.25">
      <c r="A383" s="29">
        <v>2342</v>
      </c>
      <c r="B383" s="29">
        <v>28240269</v>
      </c>
      <c r="C383" s="29">
        <v>2017</v>
      </c>
      <c r="D383" s="29" t="s">
        <v>598</v>
      </c>
      <c r="E383" s="29" t="s">
        <v>1539</v>
      </c>
      <c r="F383" s="29">
        <v>1.6569E-2</v>
      </c>
      <c r="G383" s="29">
        <v>1000</v>
      </c>
    </row>
    <row r="384" spans="1:7" x14ac:dyDescent="0.25">
      <c r="A384" s="29">
        <v>1811</v>
      </c>
      <c r="B384" s="29">
        <v>17903306</v>
      </c>
      <c r="C384" s="29">
        <v>2007</v>
      </c>
      <c r="D384" s="29" t="s">
        <v>118</v>
      </c>
      <c r="E384" s="29" t="s">
        <v>1540</v>
      </c>
      <c r="F384" s="29">
        <v>1.6629999999999999E-2</v>
      </c>
      <c r="G384" s="29">
        <v>747</v>
      </c>
    </row>
    <row r="385" spans="1:7" x14ac:dyDescent="0.25">
      <c r="A385" s="29">
        <v>3205</v>
      </c>
      <c r="B385" s="29">
        <v>31427789</v>
      </c>
      <c r="C385" s="29">
        <v>2019</v>
      </c>
      <c r="D385" s="29" t="s">
        <v>246</v>
      </c>
      <c r="E385" s="29" t="s">
        <v>1060</v>
      </c>
      <c r="F385" s="29">
        <v>1.6671999999999999E-2</v>
      </c>
      <c r="G385" s="29">
        <v>330974</v>
      </c>
    </row>
    <row r="386" spans="1:7" x14ac:dyDescent="0.25">
      <c r="A386" s="29">
        <v>3956</v>
      </c>
      <c r="B386" s="29">
        <v>28957384</v>
      </c>
      <c r="C386" s="29">
        <v>2017</v>
      </c>
      <c r="D386" s="29" t="s">
        <v>117</v>
      </c>
      <c r="E386" s="29" t="s">
        <v>1541</v>
      </c>
      <c r="F386" s="29">
        <v>1.6698999999999999E-2</v>
      </c>
      <c r="G386" s="29">
        <v>99340</v>
      </c>
    </row>
    <row r="387" spans="1:7" x14ac:dyDescent="0.25">
      <c r="A387" s="29">
        <v>835</v>
      </c>
      <c r="B387" s="29">
        <v>24816252</v>
      </c>
      <c r="C387" s="29">
        <v>2014</v>
      </c>
      <c r="D387" s="29" t="s">
        <v>128</v>
      </c>
      <c r="E387" s="29" t="s">
        <v>1542</v>
      </c>
      <c r="F387" s="29">
        <v>1.6763E-2</v>
      </c>
      <c r="G387" s="29">
        <v>2455</v>
      </c>
    </row>
    <row r="388" spans="1:7" x14ac:dyDescent="0.25">
      <c r="A388" s="29">
        <v>1220</v>
      </c>
      <c r="B388" s="29">
        <v>25607358</v>
      </c>
      <c r="C388" s="29">
        <v>2015</v>
      </c>
      <c r="D388" s="29" t="s">
        <v>125</v>
      </c>
      <c r="E388" s="29" t="s">
        <v>1543</v>
      </c>
      <c r="F388" s="29">
        <v>1.6812000000000001E-2</v>
      </c>
      <c r="G388" s="29">
        <v>13171</v>
      </c>
    </row>
    <row r="389" spans="1:7" x14ac:dyDescent="0.25">
      <c r="A389" s="29">
        <v>1071</v>
      </c>
      <c r="B389" s="29">
        <v>16775037</v>
      </c>
      <c r="C389" s="29">
        <v>2006</v>
      </c>
      <c r="D389" s="29" t="s">
        <v>132</v>
      </c>
      <c r="E389" s="29" t="s">
        <v>1544</v>
      </c>
      <c r="F389" s="29">
        <v>1.7069000000000001E-2</v>
      </c>
      <c r="G389" s="29">
        <v>1889</v>
      </c>
    </row>
    <row r="390" spans="1:7" x14ac:dyDescent="0.25">
      <c r="A390" s="29">
        <v>2043</v>
      </c>
      <c r="B390" s="29">
        <v>27329760</v>
      </c>
      <c r="C390" s="29">
        <v>2016</v>
      </c>
      <c r="D390" s="29" t="s">
        <v>113</v>
      </c>
      <c r="E390" s="29" t="s">
        <v>400</v>
      </c>
      <c r="F390" s="29">
        <v>1.7325E-2</v>
      </c>
      <c r="G390" s="29">
        <v>34950</v>
      </c>
    </row>
    <row r="391" spans="1:7" x14ac:dyDescent="0.25">
      <c r="A391" s="29">
        <v>2219</v>
      </c>
      <c r="B391" s="29">
        <v>28240269</v>
      </c>
      <c r="C391" s="29">
        <v>2017</v>
      </c>
      <c r="D391" s="29" t="s">
        <v>598</v>
      </c>
      <c r="E391" s="29" t="s">
        <v>1545</v>
      </c>
      <c r="F391" s="29">
        <v>1.7374000000000001E-2</v>
      </c>
      <c r="G391" s="29">
        <v>1000</v>
      </c>
    </row>
    <row r="392" spans="1:7" x14ac:dyDescent="0.25">
      <c r="A392" s="29">
        <v>1387</v>
      </c>
      <c r="B392" s="29">
        <v>17903299</v>
      </c>
      <c r="C392" s="29">
        <v>2007</v>
      </c>
      <c r="D392" s="29" t="s">
        <v>128</v>
      </c>
      <c r="E392" s="29" t="s">
        <v>1546</v>
      </c>
      <c r="F392" s="29">
        <v>1.7527999999999998E-2</v>
      </c>
      <c r="G392" s="29">
        <v>1060</v>
      </c>
    </row>
    <row r="393" spans="1:7" x14ac:dyDescent="0.25">
      <c r="A393" s="29">
        <v>1800</v>
      </c>
      <c r="B393" s="29">
        <v>17903306</v>
      </c>
      <c r="C393" s="29">
        <v>2007</v>
      </c>
      <c r="D393" s="29" t="s">
        <v>118</v>
      </c>
      <c r="E393" s="29" t="s">
        <v>1547</v>
      </c>
      <c r="F393" s="29">
        <v>1.7592E-2</v>
      </c>
      <c r="G393" s="29">
        <v>747</v>
      </c>
    </row>
    <row r="394" spans="1:7" x14ac:dyDescent="0.25">
      <c r="A394" s="29">
        <v>3201</v>
      </c>
      <c r="B394" s="29">
        <v>31427789</v>
      </c>
      <c r="C394" s="29">
        <v>2019</v>
      </c>
      <c r="D394" s="29" t="s">
        <v>114</v>
      </c>
      <c r="E394" s="29" t="s">
        <v>511</v>
      </c>
      <c r="F394" s="29">
        <v>1.763E-2</v>
      </c>
      <c r="G394" s="29">
        <v>220789</v>
      </c>
    </row>
    <row r="395" spans="1:7" x14ac:dyDescent="0.25">
      <c r="A395" s="29">
        <v>4007</v>
      </c>
      <c r="B395" s="29">
        <v>29559693</v>
      </c>
      <c r="C395" s="29">
        <v>2018</v>
      </c>
      <c r="D395" s="29" t="s">
        <v>148</v>
      </c>
      <c r="E395" s="29" t="s">
        <v>1548</v>
      </c>
      <c r="F395" s="29">
        <v>1.7883E-2</v>
      </c>
      <c r="G395" s="29">
        <v>11989</v>
      </c>
    </row>
    <row r="396" spans="1:7" x14ac:dyDescent="0.25">
      <c r="A396" s="29">
        <v>2943</v>
      </c>
      <c r="B396" s="29">
        <v>28240269</v>
      </c>
      <c r="C396" s="29">
        <v>2017</v>
      </c>
      <c r="D396" s="29" t="s">
        <v>598</v>
      </c>
      <c r="E396" s="29" t="s">
        <v>1549</v>
      </c>
      <c r="F396" s="29">
        <v>1.7902000000000001E-2</v>
      </c>
      <c r="G396" s="29">
        <v>1000</v>
      </c>
    </row>
    <row r="397" spans="1:7" x14ac:dyDescent="0.25">
      <c r="A397" s="29">
        <v>3605</v>
      </c>
      <c r="B397" s="29">
        <v>31427789</v>
      </c>
      <c r="C397" s="29">
        <v>2019</v>
      </c>
      <c r="D397" s="29" t="s">
        <v>115</v>
      </c>
      <c r="E397" s="29" t="s">
        <v>637</v>
      </c>
      <c r="F397" s="29">
        <v>1.7930000000000001E-2</v>
      </c>
      <c r="G397" s="29">
        <v>289307</v>
      </c>
    </row>
    <row r="398" spans="1:7" x14ac:dyDescent="0.25">
      <c r="A398" s="29">
        <v>3185</v>
      </c>
      <c r="B398" s="29">
        <v>31427789</v>
      </c>
      <c r="C398" s="29">
        <v>2019</v>
      </c>
      <c r="D398" s="29" t="s">
        <v>128</v>
      </c>
      <c r="E398" s="29" t="s">
        <v>326</v>
      </c>
      <c r="F398" s="29">
        <v>1.8048000000000002E-2</v>
      </c>
      <c r="G398" s="29">
        <v>385932</v>
      </c>
    </row>
    <row r="399" spans="1:7" x14ac:dyDescent="0.25">
      <c r="A399" s="29">
        <v>1473</v>
      </c>
      <c r="B399" s="29">
        <v>17903299</v>
      </c>
      <c r="C399" s="29">
        <v>2007</v>
      </c>
      <c r="D399" s="29" t="s">
        <v>128</v>
      </c>
      <c r="E399" s="29" t="s">
        <v>1550</v>
      </c>
      <c r="F399" s="29">
        <v>1.8166000000000002E-2</v>
      </c>
      <c r="G399" s="29">
        <v>1087</v>
      </c>
    </row>
    <row r="400" spans="1:7" x14ac:dyDescent="0.25">
      <c r="A400" s="29">
        <v>2934</v>
      </c>
      <c r="B400" s="29">
        <v>28240269</v>
      </c>
      <c r="C400" s="29">
        <v>2017</v>
      </c>
      <c r="D400" s="29" t="s">
        <v>598</v>
      </c>
      <c r="E400" s="29" t="s">
        <v>1551</v>
      </c>
      <c r="F400" s="29">
        <v>1.8186999999999998E-2</v>
      </c>
      <c r="G400" s="29">
        <v>1000</v>
      </c>
    </row>
    <row r="401" spans="1:7" x14ac:dyDescent="0.25">
      <c r="A401" s="29">
        <v>3864</v>
      </c>
      <c r="B401" s="29">
        <v>27863252</v>
      </c>
      <c r="C401" s="29">
        <v>2016</v>
      </c>
      <c r="D401" s="29" t="s">
        <v>129</v>
      </c>
      <c r="E401" s="29" t="s">
        <v>574</v>
      </c>
      <c r="F401" s="29">
        <v>1.8223E-2</v>
      </c>
      <c r="G401" s="29">
        <v>132690</v>
      </c>
    </row>
    <row r="402" spans="1:7" x14ac:dyDescent="0.25">
      <c r="A402" s="29">
        <v>1233</v>
      </c>
      <c r="B402" s="29">
        <v>17903308</v>
      </c>
      <c r="C402" s="29">
        <v>2007</v>
      </c>
      <c r="D402" s="29" t="s">
        <v>113</v>
      </c>
      <c r="E402" s="29" t="s">
        <v>1552</v>
      </c>
      <c r="F402" s="29">
        <v>1.8308999999999999E-2</v>
      </c>
      <c r="G402" s="29">
        <v>738</v>
      </c>
    </row>
    <row r="403" spans="1:7" x14ac:dyDescent="0.25">
      <c r="A403" s="29">
        <v>3460</v>
      </c>
      <c r="B403" s="29">
        <v>31427789</v>
      </c>
      <c r="C403" s="29">
        <v>2019</v>
      </c>
      <c r="D403" s="29" t="s">
        <v>128</v>
      </c>
      <c r="E403" s="29" t="s">
        <v>254</v>
      </c>
      <c r="F403" s="29">
        <v>1.8449E-2</v>
      </c>
      <c r="G403" s="29">
        <v>379752</v>
      </c>
    </row>
    <row r="404" spans="1:7" x14ac:dyDescent="0.25">
      <c r="A404" s="29">
        <v>541</v>
      </c>
      <c r="B404" s="29">
        <v>24816252</v>
      </c>
      <c r="C404" s="29">
        <v>2014</v>
      </c>
      <c r="D404" s="29" t="s">
        <v>128</v>
      </c>
      <c r="E404" s="29" t="s">
        <v>1553</v>
      </c>
      <c r="F404" s="29">
        <v>1.8484E-2</v>
      </c>
      <c r="G404" s="29">
        <v>7749</v>
      </c>
    </row>
    <row r="405" spans="1:7" x14ac:dyDescent="0.25">
      <c r="A405" s="29">
        <v>1475</v>
      </c>
      <c r="B405" s="29">
        <v>17903299</v>
      </c>
      <c r="C405" s="29">
        <v>2007</v>
      </c>
      <c r="D405" s="29" t="s">
        <v>128</v>
      </c>
      <c r="E405" s="29" t="s">
        <v>1554</v>
      </c>
      <c r="F405" s="29">
        <v>1.8499000000000002E-2</v>
      </c>
      <c r="G405" s="29">
        <v>1087</v>
      </c>
    </row>
    <row r="406" spans="1:7" x14ac:dyDescent="0.25">
      <c r="A406" s="29">
        <v>1718</v>
      </c>
      <c r="B406" s="29">
        <v>17903292</v>
      </c>
      <c r="C406" s="29">
        <v>2007</v>
      </c>
      <c r="D406" s="29" t="s">
        <v>132</v>
      </c>
      <c r="E406" s="29" t="s">
        <v>1555</v>
      </c>
      <c r="F406" s="29">
        <v>1.8703000000000001E-2</v>
      </c>
      <c r="G406" s="29">
        <v>810</v>
      </c>
    </row>
    <row r="407" spans="1:7" x14ac:dyDescent="0.25">
      <c r="A407" s="29">
        <v>2083</v>
      </c>
      <c r="B407" s="29">
        <v>28240269</v>
      </c>
      <c r="C407" s="29">
        <v>2017</v>
      </c>
      <c r="D407" s="29" t="s">
        <v>598</v>
      </c>
      <c r="E407" s="29" t="s">
        <v>1556</v>
      </c>
      <c r="F407" s="29">
        <v>1.8884000000000001E-2</v>
      </c>
      <c r="G407" s="29">
        <v>1000</v>
      </c>
    </row>
    <row r="408" spans="1:7" x14ac:dyDescent="0.25">
      <c r="A408" s="29">
        <v>3954</v>
      </c>
      <c r="B408" s="29">
        <v>28957384</v>
      </c>
      <c r="C408" s="29">
        <v>2017</v>
      </c>
      <c r="D408" s="29" t="s">
        <v>117</v>
      </c>
      <c r="E408" s="29" t="s">
        <v>1557</v>
      </c>
      <c r="F408" s="29">
        <v>1.8939000000000001E-2</v>
      </c>
      <c r="G408" s="29">
        <v>99340</v>
      </c>
    </row>
    <row r="409" spans="1:7" x14ac:dyDescent="0.25">
      <c r="A409" s="29">
        <v>2221</v>
      </c>
      <c r="B409" s="29">
        <v>28240269</v>
      </c>
      <c r="C409" s="29">
        <v>2017</v>
      </c>
      <c r="D409" s="29" t="s">
        <v>598</v>
      </c>
      <c r="E409" s="29" t="s">
        <v>1558</v>
      </c>
      <c r="F409" s="29">
        <v>1.8953000000000001E-2</v>
      </c>
      <c r="G409" s="29">
        <v>1000</v>
      </c>
    </row>
    <row r="410" spans="1:7" x14ac:dyDescent="0.25">
      <c r="A410" s="29">
        <v>2176</v>
      </c>
      <c r="B410" s="29">
        <v>28240269</v>
      </c>
      <c r="C410" s="29">
        <v>2017</v>
      </c>
      <c r="D410" s="29" t="s">
        <v>598</v>
      </c>
      <c r="E410" s="29" t="s">
        <v>1559</v>
      </c>
      <c r="F410" s="29">
        <v>1.9116999999999999E-2</v>
      </c>
      <c r="G410" s="29">
        <v>1000</v>
      </c>
    </row>
    <row r="411" spans="1:7" x14ac:dyDescent="0.25">
      <c r="A411" s="29">
        <v>250</v>
      </c>
      <c r="B411" s="29">
        <v>25772697</v>
      </c>
      <c r="C411" s="29">
        <v>2015</v>
      </c>
      <c r="D411" s="29" t="s">
        <v>129</v>
      </c>
      <c r="E411" s="29" t="s">
        <v>1560</v>
      </c>
      <c r="F411" s="29">
        <v>1.9186000000000002E-2</v>
      </c>
      <c r="G411" s="29">
        <v>669</v>
      </c>
    </row>
    <row r="412" spans="1:7" x14ac:dyDescent="0.25">
      <c r="A412" s="29">
        <v>686</v>
      </c>
      <c r="B412" s="29">
        <v>24816252</v>
      </c>
      <c r="C412" s="29">
        <v>2014</v>
      </c>
      <c r="D412" s="29" t="s">
        <v>128</v>
      </c>
      <c r="E412" s="29" t="s">
        <v>897</v>
      </c>
      <c r="F412" s="29">
        <v>1.9227999999999999E-2</v>
      </c>
      <c r="G412" s="29">
        <v>7792</v>
      </c>
    </row>
    <row r="413" spans="1:7" x14ac:dyDescent="0.25">
      <c r="A413" s="29">
        <v>3497</v>
      </c>
      <c r="B413" s="29">
        <v>31427789</v>
      </c>
      <c r="C413" s="29">
        <v>2019</v>
      </c>
      <c r="D413" s="29" t="s">
        <v>122</v>
      </c>
      <c r="E413" s="29" t="s">
        <v>1064</v>
      </c>
      <c r="F413" s="29">
        <v>1.9363999999999999E-2</v>
      </c>
      <c r="G413" s="29">
        <v>385603</v>
      </c>
    </row>
    <row r="414" spans="1:7" x14ac:dyDescent="0.25">
      <c r="A414" s="29">
        <v>3923</v>
      </c>
      <c r="B414" s="29">
        <v>28613276</v>
      </c>
      <c r="C414" s="29">
        <v>2017</v>
      </c>
      <c r="D414" s="29" t="s">
        <v>118</v>
      </c>
      <c r="E414" s="29" t="s">
        <v>1561</v>
      </c>
      <c r="F414" s="29">
        <v>1.9591999999999998E-2</v>
      </c>
      <c r="G414" s="29">
        <v>26785</v>
      </c>
    </row>
    <row r="415" spans="1:7" x14ac:dyDescent="0.25">
      <c r="A415" s="29">
        <v>2155</v>
      </c>
      <c r="B415" s="29">
        <v>28240269</v>
      </c>
      <c r="C415" s="29">
        <v>2017</v>
      </c>
      <c r="D415" s="29" t="s">
        <v>598</v>
      </c>
      <c r="E415" s="29" t="s">
        <v>1562</v>
      </c>
      <c r="F415" s="29">
        <v>1.9715E-2</v>
      </c>
      <c r="G415" s="29">
        <v>1000</v>
      </c>
    </row>
    <row r="416" spans="1:7" x14ac:dyDescent="0.25">
      <c r="A416" s="29">
        <v>2062</v>
      </c>
      <c r="B416" s="29">
        <v>28240269</v>
      </c>
      <c r="C416" s="29">
        <v>2017</v>
      </c>
      <c r="D416" s="29" t="s">
        <v>598</v>
      </c>
      <c r="E416" s="29" t="s">
        <v>1563</v>
      </c>
      <c r="F416" s="29">
        <v>1.9924999999999998E-2</v>
      </c>
      <c r="G416" s="29">
        <v>1000</v>
      </c>
    </row>
    <row r="417" spans="1:7" x14ac:dyDescent="0.25">
      <c r="A417" s="29">
        <v>3743</v>
      </c>
      <c r="B417" s="29">
        <v>31427789</v>
      </c>
      <c r="C417" s="29">
        <v>2019</v>
      </c>
      <c r="D417" s="29" t="s">
        <v>113</v>
      </c>
      <c r="E417" s="29" t="s">
        <v>1564</v>
      </c>
      <c r="F417" s="29">
        <v>1.9966999999999999E-2</v>
      </c>
      <c r="G417" s="29">
        <v>67012</v>
      </c>
    </row>
    <row r="418" spans="1:7" x14ac:dyDescent="0.25">
      <c r="A418" s="29">
        <v>4308</v>
      </c>
      <c r="B418" s="29">
        <v>30664745</v>
      </c>
      <c r="C418" s="29">
        <v>2019</v>
      </c>
      <c r="D418" s="29" t="s">
        <v>148</v>
      </c>
      <c r="E418" s="29" t="s">
        <v>502</v>
      </c>
      <c r="F418" s="29">
        <v>2.0101999999999998E-2</v>
      </c>
      <c r="G418" s="29">
        <v>417596</v>
      </c>
    </row>
    <row r="419" spans="1:7" x14ac:dyDescent="0.25">
      <c r="A419" s="29">
        <v>9</v>
      </c>
      <c r="B419" s="29">
        <v>21926974</v>
      </c>
      <c r="C419" s="29">
        <v>2011</v>
      </c>
      <c r="D419" s="29" t="s">
        <v>113</v>
      </c>
      <c r="E419" s="29" t="s">
        <v>493</v>
      </c>
      <c r="F419" s="29">
        <v>2.0449999999999999E-2</v>
      </c>
      <c r="G419" s="29">
        <v>21856</v>
      </c>
    </row>
    <row r="420" spans="1:7" x14ac:dyDescent="0.25">
      <c r="A420" s="29">
        <v>3217</v>
      </c>
      <c r="B420" s="29">
        <v>31427789</v>
      </c>
      <c r="C420" s="29">
        <v>2019</v>
      </c>
      <c r="D420" s="29" t="s">
        <v>246</v>
      </c>
      <c r="E420" s="29" t="s">
        <v>335</v>
      </c>
      <c r="F420" s="29">
        <v>2.0466999999999999E-2</v>
      </c>
      <c r="G420" s="29">
        <v>350364</v>
      </c>
    </row>
    <row r="421" spans="1:7" x14ac:dyDescent="0.25">
      <c r="A421" s="29">
        <v>2593</v>
      </c>
      <c r="B421" s="29">
        <v>28240269</v>
      </c>
      <c r="C421" s="29">
        <v>2017</v>
      </c>
      <c r="D421" s="29" t="s">
        <v>598</v>
      </c>
      <c r="E421" s="29" t="s">
        <v>1565</v>
      </c>
      <c r="F421" s="29">
        <v>2.0496E-2</v>
      </c>
      <c r="G421" s="29">
        <v>1000</v>
      </c>
    </row>
    <row r="422" spans="1:7" x14ac:dyDescent="0.25">
      <c r="A422" s="29">
        <v>1257</v>
      </c>
      <c r="B422" s="29">
        <v>17903307</v>
      </c>
      <c r="C422" s="29">
        <v>2007</v>
      </c>
      <c r="D422" s="29" t="s">
        <v>115</v>
      </c>
      <c r="E422" s="29" t="s">
        <v>1566</v>
      </c>
      <c r="F422" s="29">
        <v>2.0739E-2</v>
      </c>
      <c r="G422" s="29">
        <v>1217</v>
      </c>
    </row>
    <row r="423" spans="1:7" x14ac:dyDescent="0.25">
      <c r="A423" s="29">
        <v>3</v>
      </c>
      <c r="B423" s="29">
        <v>30478444</v>
      </c>
      <c r="C423" s="29">
        <v>2019</v>
      </c>
      <c r="D423" s="29" t="s">
        <v>113</v>
      </c>
      <c r="E423" s="29" t="s">
        <v>699</v>
      </c>
      <c r="F423" s="29">
        <v>2.0766E-2</v>
      </c>
      <c r="G423" s="29">
        <v>55374</v>
      </c>
    </row>
    <row r="424" spans="1:7" x14ac:dyDescent="0.25">
      <c r="A424" s="29">
        <v>4267</v>
      </c>
      <c r="B424" s="29">
        <v>30929738</v>
      </c>
      <c r="C424" s="29">
        <v>2019</v>
      </c>
      <c r="D424" s="29" t="s">
        <v>115</v>
      </c>
      <c r="E424" s="29" t="s">
        <v>589</v>
      </c>
      <c r="F424" s="29">
        <v>2.0784E-2</v>
      </c>
      <c r="G424" s="29">
        <v>327253</v>
      </c>
    </row>
    <row r="425" spans="1:7" x14ac:dyDescent="0.25">
      <c r="A425" s="29">
        <v>3752</v>
      </c>
      <c r="B425" s="29">
        <v>31427789</v>
      </c>
      <c r="C425" s="29">
        <v>2019</v>
      </c>
      <c r="D425" s="29" t="s">
        <v>113</v>
      </c>
      <c r="E425" s="29" t="s">
        <v>273</v>
      </c>
      <c r="F425" s="29">
        <v>2.1017000000000001E-2</v>
      </c>
      <c r="G425" s="29">
        <v>57017</v>
      </c>
    </row>
    <row r="426" spans="1:7" x14ac:dyDescent="0.25">
      <c r="A426" s="29">
        <v>3767</v>
      </c>
      <c r="B426" s="29">
        <v>31427789</v>
      </c>
      <c r="C426" s="29">
        <v>2019</v>
      </c>
      <c r="D426" s="29" t="s">
        <v>113</v>
      </c>
      <c r="E426" s="29" t="s">
        <v>292</v>
      </c>
      <c r="F426" s="29">
        <v>2.1082E-2</v>
      </c>
      <c r="G426" s="29">
        <v>126489</v>
      </c>
    </row>
    <row r="427" spans="1:7" x14ac:dyDescent="0.25">
      <c r="A427" s="29">
        <v>3211</v>
      </c>
      <c r="B427" s="29">
        <v>31427789</v>
      </c>
      <c r="C427" s="29">
        <v>2019</v>
      </c>
      <c r="D427" s="29" t="s">
        <v>246</v>
      </c>
      <c r="E427" s="29" t="s">
        <v>893</v>
      </c>
      <c r="F427" s="29">
        <v>2.1115999999999999E-2</v>
      </c>
      <c r="G427" s="29">
        <v>382731</v>
      </c>
    </row>
    <row r="428" spans="1:7" x14ac:dyDescent="0.25">
      <c r="A428" s="29">
        <v>2097</v>
      </c>
      <c r="B428" s="29">
        <v>28240269</v>
      </c>
      <c r="C428" s="29">
        <v>2017</v>
      </c>
      <c r="D428" s="29" t="s">
        <v>598</v>
      </c>
      <c r="E428" s="29" t="s">
        <v>1567</v>
      </c>
      <c r="F428" s="29">
        <v>2.1309999999999999E-2</v>
      </c>
      <c r="G428" s="29">
        <v>1000</v>
      </c>
    </row>
    <row r="429" spans="1:7" x14ac:dyDescent="0.25">
      <c r="A429" s="29">
        <v>4340</v>
      </c>
      <c r="B429" s="29">
        <v>30531941</v>
      </c>
      <c r="C429" s="29">
        <v>2018</v>
      </c>
      <c r="D429" s="29" t="s">
        <v>246</v>
      </c>
      <c r="E429" s="29" t="s">
        <v>1568</v>
      </c>
      <c r="F429" s="29">
        <v>2.1343999999999998E-2</v>
      </c>
      <c r="G429" s="29">
        <v>91105</v>
      </c>
    </row>
    <row r="430" spans="1:7" x14ac:dyDescent="0.25">
      <c r="A430" s="29">
        <v>3771</v>
      </c>
      <c r="B430" s="29">
        <v>31427789</v>
      </c>
      <c r="C430" s="29">
        <v>2019</v>
      </c>
      <c r="D430" s="29" t="s">
        <v>113</v>
      </c>
      <c r="E430" s="29" t="s">
        <v>421</v>
      </c>
      <c r="F430" s="29">
        <v>2.1474E-2</v>
      </c>
      <c r="G430" s="29">
        <v>126599</v>
      </c>
    </row>
    <row r="431" spans="1:7" x14ac:dyDescent="0.25">
      <c r="A431" s="29">
        <v>1587</v>
      </c>
      <c r="B431" s="29">
        <v>17903294</v>
      </c>
      <c r="C431" s="29">
        <v>2007</v>
      </c>
      <c r="D431" s="29" t="s">
        <v>124</v>
      </c>
      <c r="E431" s="29" t="s">
        <v>1569</v>
      </c>
      <c r="F431" s="29">
        <v>2.1599E-2</v>
      </c>
      <c r="G431" s="29">
        <v>886</v>
      </c>
    </row>
    <row r="432" spans="1:7" x14ac:dyDescent="0.25">
      <c r="A432" s="29">
        <v>4357</v>
      </c>
      <c r="B432" s="29">
        <v>30220432</v>
      </c>
      <c r="C432" s="29">
        <v>2018</v>
      </c>
      <c r="D432" s="29" t="s">
        <v>128</v>
      </c>
      <c r="E432" s="29" t="s">
        <v>1570</v>
      </c>
      <c r="F432" s="29">
        <v>2.1704000000000001E-2</v>
      </c>
      <c r="G432" s="29">
        <v>382500</v>
      </c>
    </row>
    <row r="433" spans="1:7" x14ac:dyDescent="0.25">
      <c r="A433" s="29">
        <v>2196</v>
      </c>
      <c r="B433" s="29">
        <v>28240269</v>
      </c>
      <c r="C433" s="29">
        <v>2017</v>
      </c>
      <c r="D433" s="29" t="s">
        <v>598</v>
      </c>
      <c r="E433" s="29" t="s">
        <v>1571</v>
      </c>
      <c r="F433" s="29">
        <v>2.1874999999999999E-2</v>
      </c>
      <c r="G433" s="29">
        <v>1000</v>
      </c>
    </row>
    <row r="434" spans="1:7" x14ac:dyDescent="0.25">
      <c r="A434" s="29">
        <v>404</v>
      </c>
      <c r="B434" s="29">
        <v>24816252</v>
      </c>
      <c r="C434" s="29">
        <v>2014</v>
      </c>
      <c r="D434" s="29" t="s">
        <v>128</v>
      </c>
      <c r="E434" s="29" t="s">
        <v>1572</v>
      </c>
      <c r="F434" s="29">
        <v>2.1878000000000002E-2</v>
      </c>
      <c r="G434" s="29">
        <v>7618</v>
      </c>
    </row>
    <row r="435" spans="1:7" x14ac:dyDescent="0.25">
      <c r="A435" s="29">
        <v>4647</v>
      </c>
      <c r="B435" s="29" t="s">
        <v>719</v>
      </c>
      <c r="C435" s="29">
        <v>2019</v>
      </c>
      <c r="D435" s="29" t="s">
        <v>125</v>
      </c>
      <c r="E435" s="29" t="s">
        <v>720</v>
      </c>
      <c r="F435" s="29">
        <v>2.2027000000000001E-2</v>
      </c>
      <c r="G435" s="29">
        <v>17706</v>
      </c>
    </row>
    <row r="436" spans="1:7" x14ac:dyDescent="0.25">
      <c r="A436" s="29">
        <v>827</v>
      </c>
      <c r="B436" s="29">
        <v>24816252</v>
      </c>
      <c r="C436" s="29">
        <v>2014</v>
      </c>
      <c r="D436" s="29" t="s">
        <v>128</v>
      </c>
      <c r="E436" s="29" t="s">
        <v>1573</v>
      </c>
      <c r="F436" s="29">
        <v>2.2200999999999999E-2</v>
      </c>
      <c r="G436" s="29">
        <v>7311</v>
      </c>
    </row>
    <row r="437" spans="1:7" x14ac:dyDescent="0.25">
      <c r="A437" s="29">
        <v>4013</v>
      </c>
      <c r="B437" s="29">
        <v>29662059</v>
      </c>
      <c r="C437" s="29">
        <v>2018</v>
      </c>
      <c r="D437" s="29" t="s">
        <v>113</v>
      </c>
      <c r="E437" s="29" t="s">
        <v>1574</v>
      </c>
      <c r="F437" s="29">
        <v>2.2367999999999999E-2</v>
      </c>
      <c r="G437" s="29">
        <v>217584</v>
      </c>
    </row>
    <row r="438" spans="1:7" x14ac:dyDescent="0.25">
      <c r="A438" s="29">
        <v>4273</v>
      </c>
      <c r="B438" s="29">
        <v>30846698</v>
      </c>
      <c r="C438" s="29">
        <v>2019</v>
      </c>
      <c r="D438" s="29" t="s">
        <v>113</v>
      </c>
      <c r="E438" s="29" t="s">
        <v>1575</v>
      </c>
      <c r="F438" s="29">
        <v>2.2447999999999999E-2</v>
      </c>
      <c r="G438" s="29">
        <v>339926</v>
      </c>
    </row>
    <row r="439" spans="1:7" x14ac:dyDescent="0.25">
      <c r="A439" s="29">
        <v>2201</v>
      </c>
      <c r="B439" s="29">
        <v>28240269</v>
      </c>
      <c r="C439" s="29">
        <v>2017</v>
      </c>
      <c r="D439" s="29" t="s">
        <v>598</v>
      </c>
      <c r="E439" s="29" t="s">
        <v>1576</v>
      </c>
      <c r="F439" s="29">
        <v>2.2497E-2</v>
      </c>
      <c r="G439" s="29">
        <v>1000</v>
      </c>
    </row>
    <row r="440" spans="1:7" x14ac:dyDescent="0.25">
      <c r="A440" s="29">
        <v>3922</v>
      </c>
      <c r="B440" s="29">
        <v>28613276</v>
      </c>
      <c r="C440" s="29">
        <v>2017</v>
      </c>
      <c r="D440" s="29" t="s">
        <v>118</v>
      </c>
      <c r="E440" s="29" t="s">
        <v>1577</v>
      </c>
      <c r="F440" s="29">
        <v>2.2533000000000001E-2</v>
      </c>
      <c r="G440" s="29">
        <v>28122</v>
      </c>
    </row>
    <row r="441" spans="1:7" x14ac:dyDescent="0.25">
      <c r="A441" s="29">
        <v>1150</v>
      </c>
      <c r="B441" s="29">
        <v>24699409</v>
      </c>
      <c r="C441" s="29">
        <v>2014</v>
      </c>
      <c r="D441" s="29" t="s">
        <v>128</v>
      </c>
      <c r="E441" s="29" t="s">
        <v>1578</v>
      </c>
      <c r="F441" s="29">
        <v>2.2613999999999999E-2</v>
      </c>
      <c r="G441" s="29">
        <v>4789</v>
      </c>
    </row>
    <row r="442" spans="1:7" x14ac:dyDescent="0.25">
      <c r="A442" s="29">
        <v>1917</v>
      </c>
      <c r="B442" s="29">
        <v>17903297</v>
      </c>
      <c r="C442" s="29">
        <v>2007</v>
      </c>
      <c r="D442" s="29" t="s">
        <v>125</v>
      </c>
      <c r="E442" s="29" t="s">
        <v>1579</v>
      </c>
      <c r="F442" s="29">
        <v>2.2719E-2</v>
      </c>
      <c r="G442" s="29">
        <v>705</v>
      </c>
    </row>
    <row r="443" spans="1:7" x14ac:dyDescent="0.25">
      <c r="A443" s="29">
        <v>2235</v>
      </c>
      <c r="B443" s="29">
        <v>28240269</v>
      </c>
      <c r="C443" s="29">
        <v>2017</v>
      </c>
      <c r="D443" s="29" t="s">
        <v>598</v>
      </c>
      <c r="E443" s="29" t="s">
        <v>1580</v>
      </c>
      <c r="F443" s="29">
        <v>2.2721000000000002E-2</v>
      </c>
      <c r="G443" s="29">
        <v>1000</v>
      </c>
    </row>
    <row r="444" spans="1:7" x14ac:dyDescent="0.25">
      <c r="A444" s="29">
        <v>1807</v>
      </c>
      <c r="B444" s="29">
        <v>17903306</v>
      </c>
      <c r="C444" s="29">
        <v>2007</v>
      </c>
      <c r="D444" s="29" t="s">
        <v>118</v>
      </c>
      <c r="E444" s="29" t="s">
        <v>967</v>
      </c>
      <c r="F444" s="29">
        <v>2.2780000000000002E-2</v>
      </c>
      <c r="G444" s="29">
        <v>747</v>
      </c>
    </row>
    <row r="445" spans="1:7" x14ac:dyDescent="0.25">
      <c r="A445" s="29">
        <v>3512</v>
      </c>
      <c r="B445" s="29">
        <v>31427789</v>
      </c>
      <c r="C445" s="29">
        <v>2019</v>
      </c>
      <c r="D445" s="29" t="s">
        <v>113</v>
      </c>
      <c r="E445" s="29" t="s">
        <v>1581</v>
      </c>
      <c r="F445" s="29">
        <v>2.2814000000000001E-2</v>
      </c>
      <c r="G445" s="29">
        <v>95358</v>
      </c>
    </row>
    <row r="446" spans="1:7" x14ac:dyDescent="0.25">
      <c r="A446" s="29">
        <v>2874</v>
      </c>
      <c r="B446" s="29">
        <v>28240269</v>
      </c>
      <c r="C446" s="29">
        <v>2017</v>
      </c>
      <c r="D446" s="29" t="s">
        <v>598</v>
      </c>
      <c r="E446" s="29" t="s">
        <v>1582</v>
      </c>
      <c r="F446" s="29">
        <v>2.2859999999999998E-2</v>
      </c>
      <c r="G446" s="29">
        <v>1000</v>
      </c>
    </row>
    <row r="447" spans="1:7" x14ac:dyDescent="0.25">
      <c r="A447" s="29">
        <v>2761</v>
      </c>
      <c r="B447" s="29">
        <v>28240269</v>
      </c>
      <c r="C447" s="29">
        <v>2017</v>
      </c>
      <c r="D447" s="29" t="s">
        <v>598</v>
      </c>
      <c r="E447" s="29" t="s">
        <v>1228</v>
      </c>
      <c r="F447" s="29">
        <v>2.3192000000000001E-2</v>
      </c>
      <c r="G447" s="29">
        <v>1000</v>
      </c>
    </row>
    <row r="448" spans="1:7" x14ac:dyDescent="0.25">
      <c r="A448" s="29">
        <v>1267</v>
      </c>
      <c r="B448" s="29">
        <v>17903307</v>
      </c>
      <c r="C448" s="29">
        <v>2007</v>
      </c>
      <c r="D448" s="29" t="s">
        <v>115</v>
      </c>
      <c r="E448" s="29" t="s">
        <v>1583</v>
      </c>
      <c r="F448" s="29">
        <v>2.3231999999999999E-2</v>
      </c>
      <c r="G448" s="29">
        <v>1217</v>
      </c>
    </row>
    <row r="449" spans="1:7" x14ac:dyDescent="0.25">
      <c r="A449" s="29">
        <v>4708</v>
      </c>
      <c r="B449" s="29" t="s">
        <v>594</v>
      </c>
      <c r="C449" s="29">
        <v>2019</v>
      </c>
      <c r="D449" s="29" t="s">
        <v>125</v>
      </c>
      <c r="E449" s="29" t="s">
        <v>595</v>
      </c>
      <c r="F449" s="29">
        <v>2.3370999999999999E-2</v>
      </c>
      <c r="G449" s="29">
        <v>17706</v>
      </c>
    </row>
    <row r="450" spans="1:7" x14ac:dyDescent="0.25">
      <c r="A450" s="29">
        <v>3892</v>
      </c>
      <c r="B450" s="29">
        <v>27863252</v>
      </c>
      <c r="C450" s="29">
        <v>2016</v>
      </c>
      <c r="D450" s="29" t="s">
        <v>129</v>
      </c>
      <c r="E450" s="29" t="s">
        <v>256</v>
      </c>
      <c r="F450" s="29">
        <v>2.3425000000000001E-2</v>
      </c>
      <c r="G450" s="29">
        <v>169219</v>
      </c>
    </row>
    <row r="451" spans="1:7" x14ac:dyDescent="0.25">
      <c r="A451" s="29">
        <v>3321</v>
      </c>
      <c r="B451" s="29">
        <v>31427789</v>
      </c>
      <c r="C451" s="29">
        <v>2019</v>
      </c>
      <c r="D451" s="29" t="s">
        <v>246</v>
      </c>
      <c r="E451" s="29" t="s">
        <v>734</v>
      </c>
      <c r="F451" s="29">
        <v>2.3595999999999999E-2</v>
      </c>
      <c r="G451" s="29">
        <v>380208</v>
      </c>
    </row>
    <row r="452" spans="1:7" x14ac:dyDescent="0.25">
      <c r="A452" s="29">
        <v>3627</v>
      </c>
      <c r="B452" s="29">
        <v>31427789</v>
      </c>
      <c r="C452" s="29">
        <v>2019</v>
      </c>
      <c r="D452" s="29" t="s">
        <v>246</v>
      </c>
      <c r="E452" s="29" t="s">
        <v>1584</v>
      </c>
      <c r="F452" s="29">
        <v>2.3598000000000001E-2</v>
      </c>
      <c r="G452" s="29">
        <v>280443</v>
      </c>
    </row>
    <row r="453" spans="1:7" x14ac:dyDescent="0.25">
      <c r="A453" s="29">
        <v>1003</v>
      </c>
      <c r="B453" s="29">
        <v>27989323</v>
      </c>
      <c r="C453" s="29">
        <v>2017</v>
      </c>
      <c r="D453" s="29" t="s">
        <v>129</v>
      </c>
      <c r="E453" s="29" t="s">
        <v>1585</v>
      </c>
      <c r="F453" s="29">
        <v>2.3716000000000001E-2</v>
      </c>
      <c r="G453" s="29">
        <v>3522</v>
      </c>
    </row>
    <row r="454" spans="1:7" x14ac:dyDescent="0.25">
      <c r="A454" s="29">
        <v>4345</v>
      </c>
      <c r="B454" s="29">
        <v>30525989</v>
      </c>
      <c r="C454" s="29">
        <v>2018</v>
      </c>
      <c r="D454" s="29" t="s">
        <v>118</v>
      </c>
      <c r="E454" s="29" t="s">
        <v>1074</v>
      </c>
      <c r="F454" s="29">
        <v>2.4235E-2</v>
      </c>
      <c r="G454" s="29">
        <v>735838</v>
      </c>
    </row>
    <row r="455" spans="1:7" x14ac:dyDescent="0.25">
      <c r="A455" s="29">
        <v>4705</v>
      </c>
      <c r="B455" s="29" t="s">
        <v>621</v>
      </c>
      <c r="C455" s="29">
        <v>2019</v>
      </c>
      <c r="D455" s="29" t="s">
        <v>125</v>
      </c>
      <c r="E455" s="29" t="s">
        <v>622</v>
      </c>
      <c r="F455" s="29">
        <v>2.4281E-2</v>
      </c>
      <c r="G455" s="29">
        <v>17706</v>
      </c>
    </row>
    <row r="456" spans="1:7" x14ac:dyDescent="0.25">
      <c r="A456" s="29">
        <v>4651</v>
      </c>
      <c r="B456" s="29" t="s">
        <v>859</v>
      </c>
      <c r="C456" s="29">
        <v>2019</v>
      </c>
      <c r="D456" s="29" t="s">
        <v>125</v>
      </c>
      <c r="E456" s="29" t="s">
        <v>860</v>
      </c>
      <c r="F456" s="29">
        <v>2.4399000000000001E-2</v>
      </c>
      <c r="G456" s="29">
        <v>17706</v>
      </c>
    </row>
    <row r="457" spans="1:7" x14ac:dyDescent="0.25">
      <c r="A457" s="29">
        <v>1231</v>
      </c>
      <c r="B457" s="29">
        <v>17903308</v>
      </c>
      <c r="C457" s="29">
        <v>2007</v>
      </c>
      <c r="D457" s="29" t="s">
        <v>113</v>
      </c>
      <c r="E457" s="29" t="s">
        <v>1586</v>
      </c>
      <c r="F457" s="29">
        <v>2.452E-2</v>
      </c>
      <c r="G457" s="29">
        <v>738</v>
      </c>
    </row>
    <row r="458" spans="1:7" x14ac:dyDescent="0.25">
      <c r="A458" s="29">
        <v>4050</v>
      </c>
      <c r="B458" s="29">
        <v>28358823</v>
      </c>
      <c r="C458" s="29">
        <v>2017</v>
      </c>
      <c r="D458" s="29" t="s">
        <v>117</v>
      </c>
      <c r="E458" s="29" t="s">
        <v>678</v>
      </c>
      <c r="F458" s="29">
        <v>2.4559999999999998E-2</v>
      </c>
      <c r="G458" s="29">
        <v>99342</v>
      </c>
    </row>
    <row r="459" spans="1:7" x14ac:dyDescent="0.25">
      <c r="A459" s="29">
        <v>2154</v>
      </c>
      <c r="B459" s="29">
        <v>28240269</v>
      </c>
      <c r="C459" s="29">
        <v>2017</v>
      </c>
      <c r="D459" s="29" t="s">
        <v>598</v>
      </c>
      <c r="E459" s="29" t="s">
        <v>1587</v>
      </c>
      <c r="F459" s="29">
        <v>2.4691999999999999E-2</v>
      </c>
      <c r="G459" s="29">
        <v>1000</v>
      </c>
    </row>
    <row r="460" spans="1:7" x14ac:dyDescent="0.25">
      <c r="A460" s="29">
        <v>3758</v>
      </c>
      <c r="B460" s="29">
        <v>31427789</v>
      </c>
      <c r="C460" s="29">
        <v>2019</v>
      </c>
      <c r="D460" s="29" t="s">
        <v>113</v>
      </c>
      <c r="E460" s="29" t="s">
        <v>397</v>
      </c>
      <c r="F460" s="29">
        <v>2.4830999999999999E-2</v>
      </c>
      <c r="G460" s="29">
        <v>126198</v>
      </c>
    </row>
    <row r="461" spans="1:7" x14ac:dyDescent="0.25">
      <c r="A461" s="29">
        <v>2081</v>
      </c>
      <c r="B461" s="29">
        <v>28240269</v>
      </c>
      <c r="C461" s="29">
        <v>2017</v>
      </c>
      <c r="D461" s="29" t="s">
        <v>598</v>
      </c>
      <c r="E461" s="29" t="s">
        <v>1588</v>
      </c>
      <c r="F461" s="29">
        <v>2.5389999999999999E-2</v>
      </c>
      <c r="G461" s="29">
        <v>1000</v>
      </c>
    </row>
    <row r="462" spans="1:7" x14ac:dyDescent="0.25">
      <c r="A462" s="29">
        <v>4081</v>
      </c>
      <c r="B462" s="29">
        <v>30239722</v>
      </c>
      <c r="C462" s="29">
        <v>2018</v>
      </c>
      <c r="D462" s="29" t="s">
        <v>128</v>
      </c>
      <c r="E462" s="29" t="s">
        <v>583</v>
      </c>
      <c r="F462" s="29">
        <v>2.5512E-2</v>
      </c>
      <c r="G462" s="29">
        <v>315284</v>
      </c>
    </row>
    <row r="463" spans="1:7" x14ac:dyDescent="0.25">
      <c r="A463" s="29">
        <v>248</v>
      </c>
      <c r="B463" s="29">
        <v>25772697</v>
      </c>
      <c r="C463" s="29">
        <v>2015</v>
      </c>
      <c r="D463" s="29" t="s">
        <v>129</v>
      </c>
      <c r="E463" s="29" t="s">
        <v>1589</v>
      </c>
      <c r="F463" s="29">
        <v>2.5537000000000001E-2</v>
      </c>
      <c r="G463" s="29">
        <v>669</v>
      </c>
    </row>
    <row r="464" spans="1:7" x14ac:dyDescent="0.25">
      <c r="A464" s="29">
        <v>110</v>
      </c>
      <c r="B464" s="29">
        <v>21378988</v>
      </c>
      <c r="C464" s="29">
        <v>2011</v>
      </c>
      <c r="D464" s="29" t="s">
        <v>118</v>
      </c>
      <c r="E464" s="29" t="s">
        <v>1359</v>
      </c>
      <c r="F464" s="29">
        <v>2.5548999999999999E-2</v>
      </c>
      <c r="G464" s="29">
        <v>30482</v>
      </c>
    </row>
    <row r="465" spans="1:7" x14ac:dyDescent="0.25">
      <c r="A465" s="29">
        <v>1449</v>
      </c>
      <c r="B465" s="29">
        <v>17903299</v>
      </c>
      <c r="C465" s="29">
        <v>2007</v>
      </c>
      <c r="D465" s="29" t="s">
        <v>128</v>
      </c>
      <c r="E465" s="29" t="s">
        <v>1590</v>
      </c>
      <c r="F465" s="29">
        <v>2.5569999999999999E-2</v>
      </c>
      <c r="G465" s="29">
        <v>1056</v>
      </c>
    </row>
    <row r="466" spans="1:7" x14ac:dyDescent="0.25">
      <c r="A466" s="29">
        <v>4306</v>
      </c>
      <c r="B466" s="29">
        <v>30664634</v>
      </c>
      <c r="C466" s="29">
        <v>2019</v>
      </c>
      <c r="D466" s="29" t="s">
        <v>128</v>
      </c>
      <c r="E466" s="29" t="s">
        <v>487</v>
      </c>
      <c r="F466" s="29">
        <v>2.5791999999999999E-2</v>
      </c>
      <c r="G466" s="29">
        <v>195068</v>
      </c>
    </row>
    <row r="467" spans="1:7" x14ac:dyDescent="0.25">
      <c r="A467" s="29">
        <v>4172</v>
      </c>
      <c r="B467" s="29">
        <v>29970889</v>
      </c>
      <c r="C467" s="29">
        <v>2018</v>
      </c>
      <c r="D467" s="29" t="s">
        <v>281</v>
      </c>
      <c r="E467" s="29" t="s">
        <v>1591</v>
      </c>
      <c r="F467" s="29">
        <v>2.5904E-2</v>
      </c>
      <c r="G467" s="29">
        <v>452302</v>
      </c>
    </row>
    <row r="468" spans="1:7" x14ac:dyDescent="0.25">
      <c r="A468" s="29">
        <v>3571</v>
      </c>
      <c r="B468" s="29">
        <v>31427789</v>
      </c>
      <c r="C468" s="29">
        <v>2019</v>
      </c>
      <c r="D468" s="29" t="s">
        <v>125</v>
      </c>
      <c r="E468" s="29" t="s">
        <v>460</v>
      </c>
      <c r="F468" s="29">
        <v>2.6026000000000001E-2</v>
      </c>
      <c r="G468" s="29">
        <v>385698</v>
      </c>
    </row>
    <row r="469" spans="1:7" x14ac:dyDescent="0.25">
      <c r="A469" s="29">
        <v>2298</v>
      </c>
      <c r="B469" s="29">
        <v>28240269</v>
      </c>
      <c r="C469" s="29">
        <v>2017</v>
      </c>
      <c r="D469" s="29" t="s">
        <v>598</v>
      </c>
      <c r="E469" s="29" t="s">
        <v>1592</v>
      </c>
      <c r="F469" s="29">
        <v>2.6138999999999999E-2</v>
      </c>
      <c r="G469" s="29">
        <v>1000</v>
      </c>
    </row>
    <row r="470" spans="1:7" x14ac:dyDescent="0.25">
      <c r="A470" s="29">
        <v>3522</v>
      </c>
      <c r="B470" s="29">
        <v>31427789</v>
      </c>
      <c r="C470" s="29">
        <v>2019</v>
      </c>
      <c r="D470" s="29" t="s">
        <v>114</v>
      </c>
      <c r="E470" s="29" t="s">
        <v>1593</v>
      </c>
      <c r="F470" s="29">
        <v>2.6171E-2</v>
      </c>
      <c r="G470" s="29">
        <v>385138</v>
      </c>
    </row>
    <row r="471" spans="1:7" x14ac:dyDescent="0.25">
      <c r="A471" s="29">
        <v>4475</v>
      </c>
      <c r="B471" s="29">
        <v>31676860</v>
      </c>
      <c r="C471" s="29">
        <v>2019</v>
      </c>
      <c r="D471" s="29" t="s">
        <v>125</v>
      </c>
      <c r="E471" s="29" t="s">
        <v>1594</v>
      </c>
      <c r="F471" s="29">
        <v>2.6377999999999999E-2</v>
      </c>
      <c r="G471" s="29">
        <v>19629</v>
      </c>
    </row>
    <row r="472" spans="1:7" x14ac:dyDescent="0.25">
      <c r="A472" s="29">
        <v>3352</v>
      </c>
      <c r="B472" s="29">
        <v>31427789</v>
      </c>
      <c r="C472" s="29">
        <v>2019</v>
      </c>
      <c r="D472" s="29" t="s">
        <v>113</v>
      </c>
      <c r="E472" s="29" t="s">
        <v>885</v>
      </c>
      <c r="F472" s="29">
        <v>2.6435E-2</v>
      </c>
      <c r="G472" s="29">
        <v>94891</v>
      </c>
    </row>
    <row r="473" spans="1:7" x14ac:dyDescent="0.25">
      <c r="A473" s="29">
        <v>3642</v>
      </c>
      <c r="B473" s="29">
        <v>31427789</v>
      </c>
      <c r="C473" s="29">
        <v>2019</v>
      </c>
      <c r="D473" s="29" t="s">
        <v>114</v>
      </c>
      <c r="E473" s="29" t="s">
        <v>1595</v>
      </c>
      <c r="F473" s="29">
        <v>2.6446999999999998E-2</v>
      </c>
      <c r="G473" s="29">
        <v>367939</v>
      </c>
    </row>
    <row r="474" spans="1:7" x14ac:dyDescent="0.25">
      <c r="A474" s="29">
        <v>3904</v>
      </c>
      <c r="B474" s="29">
        <v>27863252</v>
      </c>
      <c r="C474" s="29">
        <v>2016</v>
      </c>
      <c r="D474" s="29" t="s">
        <v>129</v>
      </c>
      <c r="E474" s="29" t="s">
        <v>248</v>
      </c>
      <c r="F474" s="29">
        <v>2.6897000000000001E-2</v>
      </c>
      <c r="G474" s="29">
        <v>172435</v>
      </c>
    </row>
    <row r="475" spans="1:7" x14ac:dyDescent="0.25">
      <c r="A475" s="29">
        <v>3338</v>
      </c>
      <c r="B475" s="29">
        <v>31427789</v>
      </c>
      <c r="C475" s="29">
        <v>2019</v>
      </c>
      <c r="D475" s="29" t="s">
        <v>246</v>
      </c>
      <c r="E475" s="29" t="s">
        <v>1596</v>
      </c>
      <c r="F475" s="29">
        <v>2.7054000000000002E-2</v>
      </c>
      <c r="G475" s="29">
        <v>182552</v>
      </c>
    </row>
    <row r="476" spans="1:7" x14ac:dyDescent="0.25">
      <c r="A476" s="29">
        <v>3202</v>
      </c>
      <c r="B476" s="29">
        <v>31427789</v>
      </c>
      <c r="C476" s="29">
        <v>2019</v>
      </c>
      <c r="D476" s="29" t="s">
        <v>114</v>
      </c>
      <c r="E476" s="29" t="s">
        <v>1597</v>
      </c>
      <c r="F476" s="29">
        <v>2.7262999999999999E-2</v>
      </c>
      <c r="G476" s="29">
        <v>220546</v>
      </c>
    </row>
    <row r="477" spans="1:7" x14ac:dyDescent="0.25">
      <c r="A477" s="29">
        <v>2975</v>
      </c>
      <c r="B477" s="29">
        <v>28240269</v>
      </c>
      <c r="C477" s="29">
        <v>2017</v>
      </c>
      <c r="D477" s="29" t="s">
        <v>598</v>
      </c>
      <c r="E477" s="29" t="s">
        <v>1598</v>
      </c>
      <c r="F477" s="29">
        <v>2.7560999999999999E-2</v>
      </c>
      <c r="G477" s="29">
        <v>1000</v>
      </c>
    </row>
    <row r="478" spans="1:7" x14ac:dyDescent="0.25">
      <c r="A478" s="29">
        <v>4525</v>
      </c>
      <c r="B478" s="29">
        <v>31676860</v>
      </c>
      <c r="C478" s="29">
        <v>2019</v>
      </c>
      <c r="D478" s="29" t="s">
        <v>125</v>
      </c>
      <c r="E478" s="29" t="s">
        <v>1521</v>
      </c>
      <c r="F478" s="29">
        <v>2.7633999999999999E-2</v>
      </c>
      <c r="G478" s="29">
        <v>19629</v>
      </c>
    </row>
    <row r="479" spans="1:7" x14ac:dyDescent="0.25">
      <c r="A479" s="29">
        <v>2889</v>
      </c>
      <c r="B479" s="29">
        <v>28240269</v>
      </c>
      <c r="C479" s="29">
        <v>2017</v>
      </c>
      <c r="D479" s="29" t="s">
        <v>598</v>
      </c>
      <c r="E479" s="29" t="s">
        <v>1599</v>
      </c>
      <c r="F479" s="29">
        <v>2.7865999999999998E-2</v>
      </c>
      <c r="G479" s="29">
        <v>1000</v>
      </c>
    </row>
    <row r="480" spans="1:7" x14ac:dyDescent="0.25">
      <c r="A480" s="29">
        <v>3955</v>
      </c>
      <c r="B480" s="29">
        <v>28957384</v>
      </c>
      <c r="C480" s="29">
        <v>2017</v>
      </c>
      <c r="D480" s="29" t="s">
        <v>117</v>
      </c>
      <c r="E480" s="29" t="s">
        <v>1541</v>
      </c>
      <c r="F480" s="29">
        <v>2.7896000000000001E-2</v>
      </c>
      <c r="G480" s="29">
        <v>99340</v>
      </c>
    </row>
    <row r="481" spans="1:7" x14ac:dyDescent="0.25">
      <c r="A481" s="29">
        <v>1877</v>
      </c>
      <c r="B481" s="29">
        <v>17903296</v>
      </c>
      <c r="C481" s="29">
        <v>2007</v>
      </c>
      <c r="D481" s="29" t="s">
        <v>148</v>
      </c>
      <c r="E481" s="29" t="s">
        <v>1600</v>
      </c>
      <c r="F481" s="29">
        <v>2.8170000000000001E-2</v>
      </c>
      <c r="G481" s="29">
        <v>429</v>
      </c>
    </row>
    <row r="482" spans="1:7" x14ac:dyDescent="0.25">
      <c r="A482" s="29">
        <v>1251</v>
      </c>
      <c r="B482" s="29">
        <v>17903307</v>
      </c>
      <c r="C482" s="29">
        <v>2007</v>
      </c>
      <c r="D482" s="29" t="s">
        <v>115</v>
      </c>
      <c r="E482" s="29" t="s">
        <v>1601</v>
      </c>
      <c r="F482" s="29">
        <v>2.8492E-2</v>
      </c>
      <c r="G482" s="29">
        <v>1212</v>
      </c>
    </row>
    <row r="483" spans="1:7" x14ac:dyDescent="0.25">
      <c r="A483" s="29">
        <v>4101</v>
      </c>
      <c r="B483" s="29">
        <v>29403010</v>
      </c>
      <c r="C483" s="29">
        <v>2018</v>
      </c>
      <c r="D483" s="29" t="s">
        <v>128</v>
      </c>
      <c r="E483" s="29" t="s">
        <v>603</v>
      </c>
      <c r="F483" s="29">
        <v>2.8639999999999999E-2</v>
      </c>
      <c r="G483" s="29">
        <v>105597</v>
      </c>
    </row>
    <row r="484" spans="1:7" x14ac:dyDescent="0.25">
      <c r="A484" s="29">
        <v>2080</v>
      </c>
      <c r="B484" s="29">
        <v>28240269</v>
      </c>
      <c r="C484" s="29">
        <v>2017</v>
      </c>
      <c r="D484" s="29" t="s">
        <v>598</v>
      </c>
      <c r="E484" s="29" t="s">
        <v>1602</v>
      </c>
      <c r="F484" s="29">
        <v>2.8815E-2</v>
      </c>
      <c r="G484" s="29">
        <v>1000</v>
      </c>
    </row>
    <row r="485" spans="1:7" x14ac:dyDescent="0.25">
      <c r="A485" s="29">
        <v>3477</v>
      </c>
      <c r="B485" s="29">
        <v>31427789</v>
      </c>
      <c r="C485" s="29">
        <v>2019</v>
      </c>
      <c r="D485" s="29" t="s">
        <v>246</v>
      </c>
      <c r="E485" s="29" t="s">
        <v>1603</v>
      </c>
      <c r="F485" s="29">
        <v>2.8827999999999999E-2</v>
      </c>
      <c r="G485" s="29">
        <v>383032</v>
      </c>
    </row>
    <row r="486" spans="1:7" x14ac:dyDescent="0.25">
      <c r="A486" s="29">
        <v>4238</v>
      </c>
      <c r="B486" s="29">
        <v>31015401</v>
      </c>
      <c r="C486" s="29">
        <v>2019</v>
      </c>
      <c r="D486" s="29" t="s">
        <v>236</v>
      </c>
      <c r="E486" s="29" t="s">
        <v>1604</v>
      </c>
      <c r="F486" s="29">
        <v>2.8927999999999999E-2</v>
      </c>
      <c r="G486" s="29">
        <v>100868</v>
      </c>
    </row>
    <row r="487" spans="1:7" x14ac:dyDescent="0.25">
      <c r="A487" s="29">
        <v>523</v>
      </c>
      <c r="B487" s="29">
        <v>24816252</v>
      </c>
      <c r="C487" s="29">
        <v>2014</v>
      </c>
      <c r="D487" s="29" t="s">
        <v>128</v>
      </c>
      <c r="E487" s="29" t="s">
        <v>1605</v>
      </c>
      <c r="F487" s="29">
        <v>2.9069000000000001E-2</v>
      </c>
      <c r="G487" s="29">
        <v>7783</v>
      </c>
    </row>
    <row r="488" spans="1:7" x14ac:dyDescent="0.25">
      <c r="A488" s="29">
        <v>1483</v>
      </c>
      <c r="B488" s="29">
        <v>17903299</v>
      </c>
      <c r="C488" s="29">
        <v>2007</v>
      </c>
      <c r="D488" s="29" t="s">
        <v>128</v>
      </c>
      <c r="E488" s="29" t="s">
        <v>1606</v>
      </c>
      <c r="F488" s="29">
        <v>2.9134E-2</v>
      </c>
      <c r="G488" s="29">
        <v>1086</v>
      </c>
    </row>
    <row r="489" spans="1:7" x14ac:dyDescent="0.25">
      <c r="A489" s="29">
        <v>4532</v>
      </c>
      <c r="B489" s="29">
        <v>31676860</v>
      </c>
      <c r="C489" s="29">
        <v>2019</v>
      </c>
      <c r="D489" s="29" t="s">
        <v>125</v>
      </c>
      <c r="E489" s="29" t="s">
        <v>465</v>
      </c>
      <c r="F489" s="29">
        <v>2.9170999999999999E-2</v>
      </c>
      <c r="G489" s="29">
        <v>19629</v>
      </c>
    </row>
    <row r="490" spans="1:7" x14ac:dyDescent="0.25">
      <c r="A490" s="29">
        <v>1149</v>
      </c>
      <c r="B490" s="29">
        <v>24699409</v>
      </c>
      <c r="C490" s="29">
        <v>2014</v>
      </c>
      <c r="D490" s="29" t="s">
        <v>128</v>
      </c>
      <c r="E490" s="29" t="s">
        <v>1607</v>
      </c>
      <c r="F490" s="29">
        <v>2.9595E-2</v>
      </c>
      <c r="G490" s="29">
        <v>5318</v>
      </c>
    </row>
    <row r="491" spans="1:7" x14ac:dyDescent="0.25">
      <c r="A491" s="29">
        <v>3847</v>
      </c>
      <c r="B491" s="29">
        <v>27863252</v>
      </c>
      <c r="C491" s="29">
        <v>2016</v>
      </c>
      <c r="D491" s="29" t="s">
        <v>129</v>
      </c>
      <c r="E491" s="29" t="s">
        <v>1608</v>
      </c>
      <c r="F491" s="29">
        <v>2.9647E-2</v>
      </c>
      <c r="G491" s="29">
        <v>130321</v>
      </c>
    </row>
    <row r="492" spans="1:7" x14ac:dyDescent="0.25">
      <c r="A492" s="29">
        <v>4215</v>
      </c>
      <c r="B492" s="29">
        <v>31015462</v>
      </c>
      <c r="C492" s="29">
        <v>2019</v>
      </c>
      <c r="D492" s="29" t="s">
        <v>128</v>
      </c>
      <c r="E492" s="29" t="s">
        <v>602</v>
      </c>
      <c r="F492" s="29">
        <v>2.9714999999999998E-2</v>
      </c>
      <c r="G492" s="29">
        <v>350504</v>
      </c>
    </row>
    <row r="493" spans="1:7" x14ac:dyDescent="0.25">
      <c r="A493" s="29">
        <v>1778</v>
      </c>
      <c r="B493" s="29">
        <v>17903304</v>
      </c>
      <c r="C493" s="29">
        <v>2007</v>
      </c>
      <c r="D493" s="29" t="s">
        <v>118</v>
      </c>
      <c r="E493" s="29" t="s">
        <v>1609</v>
      </c>
      <c r="F493" s="29">
        <v>2.9811000000000001E-2</v>
      </c>
      <c r="G493" s="29">
        <v>1345</v>
      </c>
    </row>
    <row r="494" spans="1:7" x14ac:dyDescent="0.25">
      <c r="A494" s="29">
        <v>2805</v>
      </c>
      <c r="B494" s="29">
        <v>28240269</v>
      </c>
      <c r="C494" s="29">
        <v>2017</v>
      </c>
      <c r="D494" s="29" t="s">
        <v>598</v>
      </c>
      <c r="E494" s="29" t="s">
        <v>1610</v>
      </c>
      <c r="F494" s="29">
        <v>2.9899999999999999E-2</v>
      </c>
      <c r="G494" s="29">
        <v>1000</v>
      </c>
    </row>
    <row r="495" spans="1:7" x14ac:dyDescent="0.25">
      <c r="A495" s="29">
        <v>4576</v>
      </c>
      <c r="B495" s="29">
        <v>31676860</v>
      </c>
      <c r="C495" s="29">
        <v>2019</v>
      </c>
      <c r="D495" s="29" t="s">
        <v>125</v>
      </c>
      <c r="E495" s="29" t="s">
        <v>1594</v>
      </c>
      <c r="F495" s="29">
        <v>3.0216E-2</v>
      </c>
      <c r="G495" s="29">
        <v>21821</v>
      </c>
    </row>
    <row r="496" spans="1:7" x14ac:dyDescent="0.25">
      <c r="A496" s="29">
        <v>153</v>
      </c>
      <c r="B496" s="29">
        <v>26426971</v>
      </c>
      <c r="C496" s="29">
        <v>2015</v>
      </c>
      <c r="D496" s="29" t="s">
        <v>128</v>
      </c>
      <c r="E496" s="29" t="s">
        <v>1611</v>
      </c>
      <c r="F496" s="29">
        <v>3.0218999999999999E-2</v>
      </c>
      <c r="G496" s="29">
        <v>88625</v>
      </c>
    </row>
    <row r="497" spans="1:7" x14ac:dyDescent="0.25">
      <c r="A497" s="29">
        <v>2974</v>
      </c>
      <c r="B497" s="29">
        <v>28240269</v>
      </c>
      <c r="C497" s="29">
        <v>2017</v>
      </c>
      <c r="D497" s="29" t="s">
        <v>598</v>
      </c>
      <c r="E497" s="29" t="s">
        <v>1612</v>
      </c>
      <c r="F497" s="29">
        <v>3.0761E-2</v>
      </c>
      <c r="G497" s="29">
        <v>1000</v>
      </c>
    </row>
    <row r="498" spans="1:7" x14ac:dyDescent="0.25">
      <c r="A498" s="29">
        <v>3209</v>
      </c>
      <c r="B498" s="29">
        <v>31427789</v>
      </c>
      <c r="C498" s="29">
        <v>2019</v>
      </c>
      <c r="D498" s="29" t="s">
        <v>246</v>
      </c>
      <c r="E498" s="29" t="s">
        <v>1227</v>
      </c>
      <c r="F498" s="29">
        <v>3.0953999999999999E-2</v>
      </c>
      <c r="G498" s="29">
        <v>210896</v>
      </c>
    </row>
    <row r="499" spans="1:7" x14ac:dyDescent="0.25">
      <c r="A499" s="29">
        <v>211</v>
      </c>
      <c r="B499" s="29">
        <v>28604731</v>
      </c>
      <c r="C499" s="29">
        <v>2017</v>
      </c>
      <c r="D499" s="29" t="s">
        <v>125</v>
      </c>
      <c r="E499" s="29" t="s">
        <v>1462</v>
      </c>
      <c r="F499" s="29">
        <v>3.1077E-2</v>
      </c>
      <c r="G499" s="29">
        <v>53639</v>
      </c>
    </row>
    <row r="500" spans="1:7" x14ac:dyDescent="0.25">
      <c r="A500" s="29">
        <v>1368</v>
      </c>
      <c r="B500" s="29">
        <v>17903299</v>
      </c>
      <c r="C500" s="29">
        <v>2007</v>
      </c>
      <c r="D500" s="29" t="s">
        <v>128</v>
      </c>
      <c r="E500" s="29" t="s">
        <v>1613</v>
      </c>
      <c r="F500" s="29">
        <v>3.1077E-2</v>
      </c>
      <c r="G500" s="29">
        <v>1069</v>
      </c>
    </row>
    <row r="501" spans="1:7" x14ac:dyDescent="0.25">
      <c r="A501" s="29">
        <v>4538</v>
      </c>
      <c r="B501" s="29">
        <v>31676860</v>
      </c>
      <c r="C501" s="29">
        <v>2019</v>
      </c>
      <c r="D501" s="29" t="s">
        <v>125</v>
      </c>
      <c r="E501" s="29" t="s">
        <v>1614</v>
      </c>
      <c r="F501" s="29">
        <v>3.1146E-2</v>
      </c>
      <c r="G501" s="29">
        <v>19629</v>
      </c>
    </row>
    <row r="502" spans="1:7" x14ac:dyDescent="0.25">
      <c r="A502" s="29">
        <v>1720</v>
      </c>
      <c r="B502" s="29">
        <v>17903292</v>
      </c>
      <c r="C502" s="29">
        <v>2007</v>
      </c>
      <c r="D502" s="29" t="s">
        <v>132</v>
      </c>
      <c r="E502" s="29" t="s">
        <v>1615</v>
      </c>
      <c r="F502" s="29">
        <v>3.1304999999999999E-2</v>
      </c>
      <c r="G502" s="29">
        <v>810</v>
      </c>
    </row>
    <row r="503" spans="1:7" x14ac:dyDescent="0.25">
      <c r="A503" s="29">
        <v>3794</v>
      </c>
      <c r="B503" s="29">
        <v>30804565</v>
      </c>
      <c r="C503" s="29">
        <v>2019</v>
      </c>
      <c r="D503" s="29" t="s">
        <v>113</v>
      </c>
      <c r="E503" s="29" t="s">
        <v>333</v>
      </c>
      <c r="F503" s="29">
        <v>3.1473000000000001E-2</v>
      </c>
      <c r="G503" s="29">
        <v>359916</v>
      </c>
    </row>
    <row r="504" spans="1:7" x14ac:dyDescent="0.25">
      <c r="A504" s="29">
        <v>1869</v>
      </c>
      <c r="B504" s="29">
        <v>17903296</v>
      </c>
      <c r="C504" s="29">
        <v>2007</v>
      </c>
      <c r="D504" s="29" t="s">
        <v>148</v>
      </c>
      <c r="E504" s="29" t="s">
        <v>1616</v>
      </c>
      <c r="F504" s="29">
        <v>3.1505999999999999E-2</v>
      </c>
      <c r="G504" s="29">
        <v>474</v>
      </c>
    </row>
    <row r="505" spans="1:7" x14ac:dyDescent="0.25">
      <c r="A505" s="29">
        <v>4096</v>
      </c>
      <c r="B505" s="29">
        <v>29452408</v>
      </c>
      <c r="C505" s="29">
        <v>2018</v>
      </c>
      <c r="D505" s="29" t="s">
        <v>126</v>
      </c>
      <c r="E505" s="29" t="s">
        <v>757</v>
      </c>
      <c r="F505" s="29">
        <v>3.1691999999999998E-2</v>
      </c>
      <c r="G505" s="29">
        <v>22795</v>
      </c>
    </row>
    <row r="506" spans="1:7" x14ac:dyDescent="0.25">
      <c r="A506" s="29">
        <v>3445</v>
      </c>
      <c r="B506" s="29">
        <v>31427789</v>
      </c>
      <c r="C506" s="29">
        <v>2019</v>
      </c>
      <c r="D506" s="29" t="s">
        <v>128</v>
      </c>
      <c r="E506" s="29" t="s">
        <v>252</v>
      </c>
      <c r="F506" s="29">
        <v>3.1720999999999999E-2</v>
      </c>
      <c r="G506" s="29">
        <v>379831</v>
      </c>
    </row>
    <row r="507" spans="1:7" x14ac:dyDescent="0.25">
      <c r="A507" s="29">
        <v>3536</v>
      </c>
      <c r="B507" s="29">
        <v>31427789</v>
      </c>
      <c r="C507" s="29">
        <v>2019</v>
      </c>
      <c r="D507" s="29" t="s">
        <v>114</v>
      </c>
      <c r="E507" s="29" t="s">
        <v>268</v>
      </c>
      <c r="F507" s="29">
        <v>3.1884000000000003E-2</v>
      </c>
      <c r="G507" s="29">
        <v>383913</v>
      </c>
    </row>
    <row r="508" spans="1:7" x14ac:dyDescent="0.25">
      <c r="A508" s="29">
        <v>4347</v>
      </c>
      <c r="B508" s="29">
        <v>30525989</v>
      </c>
      <c r="C508" s="29">
        <v>2018</v>
      </c>
      <c r="D508" s="29" t="s">
        <v>118</v>
      </c>
      <c r="E508" s="29" t="s">
        <v>1065</v>
      </c>
      <c r="F508" s="29">
        <v>3.2031999999999998E-2</v>
      </c>
      <c r="G508" s="29">
        <v>735838</v>
      </c>
    </row>
    <row r="509" spans="1:7" x14ac:dyDescent="0.25">
      <c r="A509" s="29">
        <v>2633</v>
      </c>
      <c r="B509" s="29">
        <v>28240269</v>
      </c>
      <c r="C509" s="29">
        <v>2017</v>
      </c>
      <c r="D509" s="29" t="s">
        <v>598</v>
      </c>
      <c r="E509" s="29" t="s">
        <v>1617</v>
      </c>
      <c r="F509" s="29">
        <v>3.2052999999999998E-2</v>
      </c>
      <c r="G509" s="29">
        <v>1000</v>
      </c>
    </row>
    <row r="510" spans="1:7" x14ac:dyDescent="0.25">
      <c r="A510" s="29">
        <v>1147</v>
      </c>
      <c r="B510" s="29">
        <v>24699409</v>
      </c>
      <c r="C510" s="29">
        <v>2014</v>
      </c>
      <c r="D510" s="29" t="s">
        <v>128</v>
      </c>
      <c r="E510" s="29" t="s">
        <v>1618</v>
      </c>
      <c r="F510" s="29">
        <v>3.2473000000000002E-2</v>
      </c>
      <c r="G510" s="29">
        <v>4213</v>
      </c>
    </row>
    <row r="511" spans="1:7" x14ac:dyDescent="0.25">
      <c r="A511" s="29">
        <v>3233</v>
      </c>
      <c r="B511" s="29">
        <v>31427789</v>
      </c>
      <c r="C511" s="29">
        <v>2019</v>
      </c>
      <c r="D511" s="29" t="s">
        <v>113</v>
      </c>
      <c r="E511" s="29" t="s">
        <v>333</v>
      </c>
      <c r="F511" s="29">
        <v>3.4241000000000001E-2</v>
      </c>
      <c r="G511" s="29">
        <v>359498</v>
      </c>
    </row>
    <row r="512" spans="1:7" x14ac:dyDescent="0.25">
      <c r="A512" s="29">
        <v>1553</v>
      </c>
      <c r="B512" s="29">
        <v>17903303</v>
      </c>
      <c r="C512" s="29">
        <v>2007</v>
      </c>
      <c r="D512" s="29" t="s">
        <v>118</v>
      </c>
      <c r="E512" s="29" t="s">
        <v>775</v>
      </c>
      <c r="F512" s="29">
        <v>3.4372E-2</v>
      </c>
      <c r="G512" s="29">
        <v>969</v>
      </c>
    </row>
    <row r="513" spans="1:7" x14ac:dyDescent="0.25">
      <c r="A513" s="29">
        <v>3724</v>
      </c>
      <c r="B513" s="29">
        <v>31427789</v>
      </c>
      <c r="C513" s="29">
        <v>2019</v>
      </c>
      <c r="D513" s="29" t="s">
        <v>113</v>
      </c>
      <c r="E513" s="29" t="s">
        <v>1619</v>
      </c>
      <c r="F513" s="29">
        <v>3.499E-2</v>
      </c>
      <c r="G513" s="29">
        <v>69164</v>
      </c>
    </row>
    <row r="514" spans="1:7" x14ac:dyDescent="0.25">
      <c r="A514" s="29">
        <v>4119</v>
      </c>
      <c r="B514" s="29">
        <v>29403010</v>
      </c>
      <c r="C514" s="29">
        <v>2018</v>
      </c>
      <c r="D514" s="29" t="s">
        <v>128</v>
      </c>
      <c r="E514" s="29" t="s">
        <v>827</v>
      </c>
      <c r="F514" s="29">
        <v>3.5154999999999999E-2</v>
      </c>
      <c r="G514" s="29">
        <v>134154</v>
      </c>
    </row>
    <row r="515" spans="1:7" x14ac:dyDescent="0.25">
      <c r="A515" s="29">
        <v>1365</v>
      </c>
      <c r="B515" s="29">
        <v>17903299</v>
      </c>
      <c r="C515" s="29">
        <v>2007</v>
      </c>
      <c r="D515" s="29" t="s">
        <v>128</v>
      </c>
      <c r="E515" s="29" t="s">
        <v>1620</v>
      </c>
      <c r="F515" s="29">
        <v>3.5354999999999998E-2</v>
      </c>
      <c r="G515" s="29">
        <v>1069</v>
      </c>
    </row>
    <row r="516" spans="1:7" x14ac:dyDescent="0.25">
      <c r="A516" s="29">
        <v>4310</v>
      </c>
      <c r="B516" s="29">
        <v>30664745</v>
      </c>
      <c r="C516" s="29">
        <v>2019</v>
      </c>
      <c r="D516" s="29" t="s">
        <v>148</v>
      </c>
      <c r="E516" s="29" t="s">
        <v>514</v>
      </c>
      <c r="F516" s="29">
        <v>3.5619999999999999E-2</v>
      </c>
      <c r="G516" s="29">
        <v>403124</v>
      </c>
    </row>
    <row r="517" spans="1:7" x14ac:dyDescent="0.25">
      <c r="A517" s="29">
        <v>3915</v>
      </c>
      <c r="B517" s="29">
        <v>28073927</v>
      </c>
      <c r="C517" s="29">
        <v>2017</v>
      </c>
      <c r="D517" s="29" t="s">
        <v>126</v>
      </c>
      <c r="E517" s="29" t="s">
        <v>1529</v>
      </c>
      <c r="F517" s="29">
        <v>3.5693000000000003E-2</v>
      </c>
      <c r="G517" s="29">
        <v>22504</v>
      </c>
    </row>
    <row r="518" spans="1:7" x14ac:dyDescent="0.25">
      <c r="A518" s="29">
        <v>4315</v>
      </c>
      <c r="B518" s="29">
        <v>30643251</v>
      </c>
      <c r="C518" s="29">
        <v>2019</v>
      </c>
      <c r="D518" s="29" t="s">
        <v>113</v>
      </c>
      <c r="E518" s="29" t="s">
        <v>427</v>
      </c>
      <c r="F518" s="29">
        <v>3.5862999999999999E-2</v>
      </c>
      <c r="G518" s="29">
        <v>263954</v>
      </c>
    </row>
    <row r="519" spans="1:7" x14ac:dyDescent="0.25">
      <c r="A519" s="29">
        <v>4711</v>
      </c>
      <c r="B519" s="29" t="s">
        <v>722</v>
      </c>
      <c r="C519" s="29">
        <v>2019</v>
      </c>
      <c r="D519" s="29" t="s">
        <v>125</v>
      </c>
      <c r="E519" s="29" t="s">
        <v>723</v>
      </c>
      <c r="F519" s="29">
        <v>3.6110999999999997E-2</v>
      </c>
      <c r="G519" s="29">
        <v>17706</v>
      </c>
    </row>
    <row r="520" spans="1:7" x14ac:dyDescent="0.25">
      <c r="A520" s="29">
        <v>2271</v>
      </c>
      <c r="B520" s="29">
        <v>28240269</v>
      </c>
      <c r="C520" s="29">
        <v>2017</v>
      </c>
      <c r="D520" s="29" t="s">
        <v>598</v>
      </c>
      <c r="E520" s="29" t="s">
        <v>1621</v>
      </c>
      <c r="F520" s="29">
        <v>3.6592E-2</v>
      </c>
      <c r="G520" s="29">
        <v>1000</v>
      </c>
    </row>
    <row r="521" spans="1:7" x14ac:dyDescent="0.25">
      <c r="A521" s="29">
        <v>1236</v>
      </c>
      <c r="B521" s="29">
        <v>17903308</v>
      </c>
      <c r="C521" s="29">
        <v>2007</v>
      </c>
      <c r="D521" s="29" t="s">
        <v>113</v>
      </c>
      <c r="E521" s="29" t="s">
        <v>1622</v>
      </c>
      <c r="F521" s="29">
        <v>3.6721999999999998E-2</v>
      </c>
      <c r="G521" s="29">
        <v>736</v>
      </c>
    </row>
    <row r="522" spans="1:7" x14ac:dyDescent="0.25">
      <c r="A522" s="29">
        <v>2997</v>
      </c>
      <c r="B522" s="29">
        <v>28240269</v>
      </c>
      <c r="C522" s="29">
        <v>2017</v>
      </c>
      <c r="D522" s="29" t="s">
        <v>598</v>
      </c>
      <c r="E522" s="29" t="s">
        <v>1623</v>
      </c>
      <c r="F522" s="29">
        <v>3.6901999999999997E-2</v>
      </c>
      <c r="G522" s="29">
        <v>1000</v>
      </c>
    </row>
    <row r="523" spans="1:7" x14ac:dyDescent="0.25">
      <c r="A523" s="29">
        <v>1261</v>
      </c>
      <c r="B523" s="29">
        <v>17903307</v>
      </c>
      <c r="C523" s="29">
        <v>2007</v>
      </c>
      <c r="D523" s="29" t="s">
        <v>115</v>
      </c>
      <c r="E523" s="29" t="s">
        <v>1624</v>
      </c>
      <c r="F523" s="29">
        <v>3.7011000000000002E-2</v>
      </c>
      <c r="G523" s="29">
        <v>1212</v>
      </c>
    </row>
    <row r="524" spans="1:7" x14ac:dyDescent="0.25">
      <c r="A524" s="29">
        <v>4078</v>
      </c>
      <c r="B524" s="29">
        <v>30239722</v>
      </c>
      <c r="C524" s="29">
        <v>2018</v>
      </c>
      <c r="D524" s="29" t="s">
        <v>128</v>
      </c>
      <c r="E524" s="29" t="s">
        <v>1304</v>
      </c>
      <c r="F524" s="29">
        <v>3.7116000000000003E-2</v>
      </c>
      <c r="G524" s="29">
        <v>316772</v>
      </c>
    </row>
    <row r="525" spans="1:7" x14ac:dyDescent="0.25">
      <c r="A525" s="29">
        <v>1381</v>
      </c>
      <c r="B525" s="29">
        <v>17903299</v>
      </c>
      <c r="C525" s="29">
        <v>2007</v>
      </c>
      <c r="D525" s="29" t="s">
        <v>128</v>
      </c>
      <c r="E525" s="29" t="s">
        <v>1625</v>
      </c>
      <c r="F525" s="29">
        <v>3.7617999999999999E-2</v>
      </c>
      <c r="G525" s="29">
        <v>1060</v>
      </c>
    </row>
    <row r="526" spans="1:7" x14ac:dyDescent="0.25">
      <c r="A526" s="29">
        <v>799</v>
      </c>
      <c r="B526" s="29">
        <v>24816252</v>
      </c>
      <c r="C526" s="29">
        <v>2014</v>
      </c>
      <c r="D526" s="29" t="s">
        <v>128</v>
      </c>
      <c r="E526" s="29" t="s">
        <v>1626</v>
      </c>
      <c r="F526" s="29">
        <v>3.7739000000000002E-2</v>
      </c>
      <c r="G526" s="29">
        <v>3731</v>
      </c>
    </row>
    <row r="527" spans="1:7" x14ac:dyDescent="0.25">
      <c r="A527" s="29">
        <v>4174</v>
      </c>
      <c r="B527" s="29">
        <v>29970889</v>
      </c>
      <c r="C527" s="29">
        <v>2018</v>
      </c>
      <c r="D527" s="29" t="s">
        <v>281</v>
      </c>
      <c r="E527" s="29" t="s">
        <v>919</v>
      </c>
      <c r="F527" s="29">
        <v>3.7841E-2</v>
      </c>
      <c r="G527" s="29">
        <v>452302</v>
      </c>
    </row>
    <row r="528" spans="1:7" x14ac:dyDescent="0.25">
      <c r="A528" s="29">
        <v>1175</v>
      </c>
      <c r="B528" s="29">
        <v>27992416</v>
      </c>
      <c r="C528" s="29">
        <v>2017</v>
      </c>
      <c r="D528" s="29" t="s">
        <v>113</v>
      </c>
      <c r="E528" s="29" t="s">
        <v>1627</v>
      </c>
      <c r="F528" s="29">
        <v>3.8077E-2</v>
      </c>
      <c r="G528" s="29">
        <v>111648</v>
      </c>
    </row>
    <row r="529" spans="1:7" x14ac:dyDescent="0.25">
      <c r="A529" s="29">
        <v>4274</v>
      </c>
      <c r="B529" s="29">
        <v>30846698</v>
      </c>
      <c r="C529" s="29">
        <v>2019</v>
      </c>
      <c r="D529" s="29" t="s">
        <v>113</v>
      </c>
      <c r="E529" s="29" t="s">
        <v>262</v>
      </c>
      <c r="F529" s="29">
        <v>3.8767000000000003E-2</v>
      </c>
      <c r="G529" s="29">
        <v>411934</v>
      </c>
    </row>
    <row r="530" spans="1:7" x14ac:dyDescent="0.25">
      <c r="A530" s="29">
        <v>3759</v>
      </c>
      <c r="B530" s="29">
        <v>31427789</v>
      </c>
      <c r="C530" s="29">
        <v>2019</v>
      </c>
      <c r="D530" s="29" t="s">
        <v>113</v>
      </c>
      <c r="E530" s="29" t="s">
        <v>402</v>
      </c>
      <c r="F530" s="29">
        <v>3.8856000000000002E-2</v>
      </c>
      <c r="G530" s="29">
        <v>126325</v>
      </c>
    </row>
    <row r="531" spans="1:7" x14ac:dyDescent="0.25">
      <c r="A531" s="29">
        <v>408</v>
      </c>
      <c r="B531" s="29">
        <v>24816252</v>
      </c>
      <c r="C531" s="29">
        <v>2014</v>
      </c>
      <c r="D531" s="29" t="s">
        <v>128</v>
      </c>
      <c r="E531" s="29" t="s">
        <v>1628</v>
      </c>
      <c r="F531" s="29">
        <v>3.9031999999999997E-2</v>
      </c>
      <c r="G531" s="29">
        <v>6139</v>
      </c>
    </row>
    <row r="532" spans="1:7" x14ac:dyDescent="0.25">
      <c r="A532" s="29">
        <v>3195</v>
      </c>
      <c r="B532" s="29">
        <v>31427789</v>
      </c>
      <c r="C532" s="29">
        <v>2019</v>
      </c>
      <c r="D532" s="29" t="s">
        <v>114</v>
      </c>
      <c r="E532" s="29" t="s">
        <v>212</v>
      </c>
      <c r="F532" s="29">
        <v>3.9067999999999999E-2</v>
      </c>
      <c r="G532" s="29">
        <v>332594</v>
      </c>
    </row>
    <row r="533" spans="1:7" x14ac:dyDescent="0.25">
      <c r="A533" s="29">
        <v>3464</v>
      </c>
      <c r="B533" s="29">
        <v>31427789</v>
      </c>
      <c r="C533" s="29">
        <v>2019</v>
      </c>
      <c r="D533" s="29" t="s">
        <v>128</v>
      </c>
      <c r="E533" s="29" t="s">
        <v>249</v>
      </c>
      <c r="F533" s="29">
        <v>3.9215E-2</v>
      </c>
      <c r="G533" s="29">
        <v>379699</v>
      </c>
    </row>
    <row r="534" spans="1:7" x14ac:dyDescent="0.25">
      <c r="A534" s="29">
        <v>3877</v>
      </c>
      <c r="B534" s="29">
        <v>27863252</v>
      </c>
      <c r="C534" s="29">
        <v>2016</v>
      </c>
      <c r="D534" s="29" t="s">
        <v>129</v>
      </c>
      <c r="E534" s="29" t="s">
        <v>250</v>
      </c>
      <c r="F534" s="29">
        <v>3.9226999999999998E-2</v>
      </c>
      <c r="G534" s="29">
        <v>169822</v>
      </c>
    </row>
    <row r="535" spans="1:7" x14ac:dyDescent="0.25">
      <c r="A535" s="29">
        <v>329</v>
      </c>
      <c r="B535" s="29">
        <v>25772697</v>
      </c>
      <c r="C535" s="29">
        <v>2015</v>
      </c>
      <c r="D535" s="29" t="s">
        <v>129</v>
      </c>
      <c r="E535" s="29" t="s">
        <v>1629</v>
      </c>
      <c r="F535" s="29">
        <v>3.9357999999999997E-2</v>
      </c>
      <c r="G535" s="29">
        <v>669</v>
      </c>
    </row>
    <row r="536" spans="1:7" x14ac:dyDescent="0.25">
      <c r="A536" s="29">
        <v>1776</v>
      </c>
      <c r="B536" s="29">
        <v>17903304</v>
      </c>
      <c r="C536" s="29">
        <v>2007</v>
      </c>
      <c r="D536" s="29" t="s">
        <v>118</v>
      </c>
      <c r="E536" s="29" t="s">
        <v>1630</v>
      </c>
      <c r="F536" s="29">
        <v>4.0154000000000002E-2</v>
      </c>
      <c r="G536" s="29">
        <v>1345</v>
      </c>
    </row>
    <row r="537" spans="1:7" x14ac:dyDescent="0.25">
      <c r="A537" s="29">
        <v>1356</v>
      </c>
      <c r="B537" s="29">
        <v>17903299</v>
      </c>
      <c r="C537" s="29">
        <v>2007</v>
      </c>
      <c r="D537" s="29" t="s">
        <v>128</v>
      </c>
      <c r="E537" s="29" t="s">
        <v>1631</v>
      </c>
      <c r="F537" s="29">
        <v>4.0323999999999999E-2</v>
      </c>
      <c r="G537" s="29">
        <v>1069</v>
      </c>
    </row>
    <row r="538" spans="1:7" x14ac:dyDescent="0.25">
      <c r="A538" s="29">
        <v>1481</v>
      </c>
      <c r="B538" s="29">
        <v>17903299</v>
      </c>
      <c r="C538" s="29">
        <v>2007</v>
      </c>
      <c r="D538" s="29" t="s">
        <v>128</v>
      </c>
      <c r="E538" s="29" t="s">
        <v>1632</v>
      </c>
      <c r="F538" s="29">
        <v>4.0679E-2</v>
      </c>
      <c r="G538" s="29">
        <v>1086</v>
      </c>
    </row>
    <row r="539" spans="1:7" x14ac:dyDescent="0.25">
      <c r="A539" s="29">
        <v>1525</v>
      </c>
      <c r="B539" s="29">
        <v>17903299</v>
      </c>
      <c r="C539" s="29">
        <v>2007</v>
      </c>
      <c r="D539" s="29" t="s">
        <v>128</v>
      </c>
      <c r="E539" s="29" t="s">
        <v>1633</v>
      </c>
      <c r="F539" s="29">
        <v>4.0913999999999999E-2</v>
      </c>
      <c r="G539" s="29">
        <v>1060</v>
      </c>
    </row>
    <row r="540" spans="1:7" x14ac:dyDescent="0.25">
      <c r="A540" s="29">
        <v>3757</v>
      </c>
      <c r="B540" s="29">
        <v>31427789</v>
      </c>
      <c r="C540" s="29">
        <v>2019</v>
      </c>
      <c r="D540" s="29" t="s">
        <v>113</v>
      </c>
      <c r="E540" s="29" t="s">
        <v>260</v>
      </c>
      <c r="F540" s="29">
        <v>4.1574E-2</v>
      </c>
      <c r="G540" s="29">
        <v>122891</v>
      </c>
    </row>
    <row r="541" spans="1:7" x14ac:dyDescent="0.25">
      <c r="A541" s="29">
        <v>1766</v>
      </c>
      <c r="B541" s="29">
        <v>17903304</v>
      </c>
      <c r="C541" s="29">
        <v>2007</v>
      </c>
      <c r="D541" s="29" t="s">
        <v>118</v>
      </c>
      <c r="E541" s="29" t="s">
        <v>1634</v>
      </c>
      <c r="F541" s="29">
        <v>4.1779999999999998E-2</v>
      </c>
      <c r="G541" s="29">
        <v>1345</v>
      </c>
    </row>
    <row r="542" spans="1:7" x14ac:dyDescent="0.25">
      <c r="A542" s="29">
        <v>3746</v>
      </c>
      <c r="B542" s="29">
        <v>31427789</v>
      </c>
      <c r="C542" s="29">
        <v>2019</v>
      </c>
      <c r="D542" s="29" t="s">
        <v>113</v>
      </c>
      <c r="E542" s="29" t="s">
        <v>1061</v>
      </c>
      <c r="F542" s="29">
        <v>4.2002999999999999E-2</v>
      </c>
      <c r="G542" s="29">
        <v>126477</v>
      </c>
    </row>
    <row r="543" spans="1:7" x14ac:dyDescent="0.25">
      <c r="A543" s="29">
        <v>3848</v>
      </c>
      <c r="B543" s="29">
        <v>27863252</v>
      </c>
      <c r="C543" s="29">
        <v>2016</v>
      </c>
      <c r="D543" s="29" t="s">
        <v>129</v>
      </c>
      <c r="E543" s="29" t="s">
        <v>524</v>
      </c>
      <c r="F543" s="29">
        <v>4.2119999999999998E-2</v>
      </c>
      <c r="G543" s="29">
        <v>132452</v>
      </c>
    </row>
    <row r="544" spans="1:7" x14ac:dyDescent="0.25">
      <c r="A544" s="29">
        <v>3814</v>
      </c>
      <c r="B544" s="29">
        <v>20045101</v>
      </c>
      <c r="C544" s="29">
        <v>2010</v>
      </c>
      <c r="D544" s="29" t="s">
        <v>129</v>
      </c>
      <c r="E544" s="29" t="s">
        <v>780</v>
      </c>
      <c r="F544" s="29">
        <v>4.2160000000000003E-2</v>
      </c>
      <c r="G544" s="29">
        <v>2538</v>
      </c>
    </row>
    <row r="545" spans="1:7" x14ac:dyDescent="0.25">
      <c r="A545" s="29">
        <v>2916</v>
      </c>
      <c r="B545" s="29">
        <v>28240269</v>
      </c>
      <c r="C545" s="29">
        <v>2017</v>
      </c>
      <c r="D545" s="29" t="s">
        <v>598</v>
      </c>
      <c r="E545" s="29" t="s">
        <v>1635</v>
      </c>
      <c r="F545" s="29">
        <v>4.2228000000000002E-2</v>
      </c>
      <c r="G545" s="29">
        <v>1000</v>
      </c>
    </row>
    <row r="546" spans="1:7" x14ac:dyDescent="0.25">
      <c r="A546" s="29">
        <v>142</v>
      </c>
      <c r="B546" s="29">
        <v>25282103</v>
      </c>
      <c r="C546" s="29">
        <v>2014</v>
      </c>
      <c r="D546" s="29" t="s">
        <v>148</v>
      </c>
      <c r="E546" s="29" t="s">
        <v>562</v>
      </c>
      <c r="F546" s="29">
        <v>4.2313999999999997E-2</v>
      </c>
      <c r="G546" s="29">
        <v>253288</v>
      </c>
    </row>
    <row r="547" spans="1:7" x14ac:dyDescent="0.25">
      <c r="A547" s="29">
        <v>2836</v>
      </c>
      <c r="B547" s="29">
        <v>28240269</v>
      </c>
      <c r="C547" s="29">
        <v>2017</v>
      </c>
      <c r="D547" s="29" t="s">
        <v>598</v>
      </c>
      <c r="E547" s="29" t="s">
        <v>1636</v>
      </c>
      <c r="F547" s="29">
        <v>4.2639999999999997E-2</v>
      </c>
      <c r="G547" s="29">
        <v>1000</v>
      </c>
    </row>
    <row r="548" spans="1:7" x14ac:dyDescent="0.25">
      <c r="A548" s="29">
        <v>2047</v>
      </c>
      <c r="B548" s="29">
        <v>26962152</v>
      </c>
      <c r="C548" s="29">
        <v>2016</v>
      </c>
      <c r="D548" s="29" t="s">
        <v>119</v>
      </c>
      <c r="E548" s="29" t="s">
        <v>1637</v>
      </c>
      <c r="F548" s="29">
        <v>4.2736999999999997E-2</v>
      </c>
      <c r="G548" s="29">
        <v>975</v>
      </c>
    </row>
    <row r="549" spans="1:7" x14ac:dyDescent="0.25">
      <c r="A549" s="29">
        <v>3927</v>
      </c>
      <c r="B549" s="29">
        <v>28743860</v>
      </c>
      <c r="C549" s="29">
        <v>2017</v>
      </c>
      <c r="D549" s="29" t="s">
        <v>148</v>
      </c>
      <c r="E549" s="29" t="s">
        <v>1638</v>
      </c>
      <c r="F549" s="29">
        <v>4.2944999999999997E-2</v>
      </c>
      <c r="G549" s="29">
        <v>10414</v>
      </c>
    </row>
    <row r="550" spans="1:7" x14ac:dyDescent="0.25">
      <c r="A550" s="29">
        <v>1825</v>
      </c>
      <c r="B550" s="29">
        <v>17903296</v>
      </c>
      <c r="C550" s="29">
        <v>2007</v>
      </c>
      <c r="D550" s="29" t="s">
        <v>148</v>
      </c>
      <c r="E550" s="29" t="s">
        <v>1639</v>
      </c>
      <c r="F550" s="29">
        <v>4.3212E-2</v>
      </c>
      <c r="G550" s="29">
        <v>428</v>
      </c>
    </row>
    <row r="551" spans="1:7" x14ac:dyDescent="0.25">
      <c r="A551" s="29">
        <v>1269</v>
      </c>
      <c r="B551" s="29">
        <v>17903308</v>
      </c>
      <c r="C551" s="29">
        <v>2007</v>
      </c>
      <c r="D551" s="29" t="s">
        <v>113</v>
      </c>
      <c r="E551" s="29" t="s">
        <v>1640</v>
      </c>
      <c r="F551" s="29">
        <v>4.3465999999999998E-2</v>
      </c>
      <c r="G551" s="29">
        <v>721</v>
      </c>
    </row>
    <row r="552" spans="1:7" x14ac:dyDescent="0.25">
      <c r="A552" s="29">
        <v>1060</v>
      </c>
      <c r="B552" s="29">
        <v>17529973</v>
      </c>
      <c r="C552" s="29">
        <v>2007</v>
      </c>
      <c r="D552" s="29" t="s">
        <v>130</v>
      </c>
      <c r="E552" s="29" t="s">
        <v>1641</v>
      </c>
      <c r="F552" s="29">
        <v>4.3693000000000003E-2</v>
      </c>
      <c r="G552" s="29">
        <v>2287</v>
      </c>
    </row>
    <row r="553" spans="1:7" x14ac:dyDescent="0.25">
      <c r="A553" s="29">
        <v>3312</v>
      </c>
      <c r="B553" s="29">
        <v>31427789</v>
      </c>
      <c r="C553" s="29">
        <v>2019</v>
      </c>
      <c r="D553" s="29" t="s">
        <v>246</v>
      </c>
      <c r="E553" s="29" t="s">
        <v>1642</v>
      </c>
      <c r="F553" s="29">
        <v>4.4047999999999997E-2</v>
      </c>
      <c r="G553" s="29">
        <v>386152</v>
      </c>
    </row>
    <row r="554" spans="1:7" x14ac:dyDescent="0.25">
      <c r="A554" s="29">
        <v>4737</v>
      </c>
      <c r="B554" s="29" t="s">
        <v>659</v>
      </c>
      <c r="C554" s="29">
        <v>2019</v>
      </c>
      <c r="D554" s="29" t="s">
        <v>125</v>
      </c>
      <c r="E554" s="29" t="s">
        <v>660</v>
      </c>
      <c r="F554" s="29">
        <v>4.4345999999999997E-2</v>
      </c>
      <c r="G554" s="29">
        <v>17706</v>
      </c>
    </row>
    <row r="555" spans="1:7" x14ac:dyDescent="0.25">
      <c r="A555" s="29">
        <v>1803</v>
      </c>
      <c r="B555" s="29">
        <v>17903306</v>
      </c>
      <c r="C555" s="29">
        <v>2007</v>
      </c>
      <c r="D555" s="29" t="s">
        <v>118</v>
      </c>
      <c r="E555" s="29" t="s">
        <v>1643</v>
      </c>
      <c r="F555" s="29">
        <v>4.4463000000000003E-2</v>
      </c>
      <c r="G555" s="29">
        <v>747</v>
      </c>
    </row>
    <row r="556" spans="1:7" x14ac:dyDescent="0.25">
      <c r="A556" s="29">
        <v>3577</v>
      </c>
      <c r="B556" s="29">
        <v>31427789</v>
      </c>
      <c r="C556" s="29">
        <v>2019</v>
      </c>
      <c r="D556" s="29" t="s">
        <v>281</v>
      </c>
      <c r="E556" s="29" t="s">
        <v>1591</v>
      </c>
      <c r="F556" s="29">
        <v>4.4489000000000001E-2</v>
      </c>
      <c r="G556" s="29">
        <v>385280</v>
      </c>
    </row>
    <row r="557" spans="1:7" x14ac:dyDescent="0.25">
      <c r="A557" s="29">
        <v>1109</v>
      </c>
      <c r="B557" s="29">
        <v>27918534</v>
      </c>
      <c r="C557" s="29">
        <v>2017</v>
      </c>
      <c r="D557" s="29" t="s">
        <v>128</v>
      </c>
      <c r="E557" s="29" t="s">
        <v>1644</v>
      </c>
      <c r="F557" s="29">
        <v>4.4496000000000001E-2</v>
      </c>
      <c r="G557" s="29">
        <v>8685</v>
      </c>
    </row>
    <row r="558" spans="1:7" x14ac:dyDescent="0.25">
      <c r="A558" s="29">
        <v>1351</v>
      </c>
      <c r="B558" s="29">
        <v>17903299</v>
      </c>
      <c r="C558" s="29">
        <v>2007</v>
      </c>
      <c r="D558" s="29" t="s">
        <v>128</v>
      </c>
      <c r="E558" s="29" t="s">
        <v>1245</v>
      </c>
      <c r="F558" s="29">
        <v>4.4587000000000002E-2</v>
      </c>
      <c r="G558" s="29">
        <v>997</v>
      </c>
    </row>
    <row r="559" spans="1:7" x14ac:dyDescent="0.25">
      <c r="A559" s="29">
        <v>3576</v>
      </c>
      <c r="B559" s="29">
        <v>31427789</v>
      </c>
      <c r="C559" s="29">
        <v>2019</v>
      </c>
      <c r="D559" s="29" t="s">
        <v>281</v>
      </c>
      <c r="E559" s="29" t="s">
        <v>787</v>
      </c>
      <c r="F559" s="29">
        <v>4.4660999999999999E-2</v>
      </c>
      <c r="G559" s="29">
        <v>385280</v>
      </c>
    </row>
    <row r="560" spans="1:7" x14ac:dyDescent="0.25">
      <c r="A560" s="29">
        <v>1037</v>
      </c>
      <c r="B560" s="29">
        <v>17903296</v>
      </c>
      <c r="C560" s="29">
        <v>2007</v>
      </c>
      <c r="D560" s="29" t="s">
        <v>148</v>
      </c>
      <c r="E560" s="29" t="s">
        <v>1645</v>
      </c>
      <c r="F560" s="29">
        <v>4.5067999999999997E-2</v>
      </c>
      <c r="G560" s="29">
        <v>1096</v>
      </c>
    </row>
    <row r="561" spans="1:7" x14ac:dyDescent="0.25">
      <c r="A561" s="29">
        <v>3936</v>
      </c>
      <c r="B561" s="29">
        <v>28878392</v>
      </c>
      <c r="C561" s="29">
        <v>2017</v>
      </c>
      <c r="D561" s="29" t="s">
        <v>128</v>
      </c>
      <c r="E561" s="29" t="s">
        <v>1646</v>
      </c>
      <c r="F561" s="29">
        <v>4.5095999999999997E-2</v>
      </c>
      <c r="G561" s="29">
        <v>2078</v>
      </c>
    </row>
    <row r="562" spans="1:7" x14ac:dyDescent="0.25">
      <c r="A562" s="29">
        <v>3622</v>
      </c>
      <c r="B562" s="29">
        <v>31427789</v>
      </c>
      <c r="C562" s="29">
        <v>2019</v>
      </c>
      <c r="D562" s="29" t="s">
        <v>246</v>
      </c>
      <c r="E562" s="29" t="s">
        <v>480</v>
      </c>
      <c r="F562" s="29">
        <v>4.5129000000000002E-2</v>
      </c>
      <c r="G562" s="29">
        <v>280443</v>
      </c>
    </row>
    <row r="563" spans="1:7" x14ac:dyDescent="0.25">
      <c r="A563" s="29">
        <v>41</v>
      </c>
      <c r="B563" s="29">
        <v>27046643</v>
      </c>
      <c r="C563" s="29">
        <v>2016</v>
      </c>
      <c r="D563" s="29" t="s">
        <v>114</v>
      </c>
      <c r="E563" s="29" t="s">
        <v>300</v>
      </c>
      <c r="F563" s="29">
        <v>4.5149000000000002E-2</v>
      </c>
      <c r="G563" s="29">
        <v>111114</v>
      </c>
    </row>
    <row r="564" spans="1:7" x14ac:dyDescent="0.25">
      <c r="A564" s="29">
        <v>3508</v>
      </c>
      <c r="B564" s="29">
        <v>31427789</v>
      </c>
      <c r="C564" s="29">
        <v>2019</v>
      </c>
      <c r="D564" s="29" t="s">
        <v>120</v>
      </c>
      <c r="E564" s="29" t="s">
        <v>1647</v>
      </c>
      <c r="F564" s="29">
        <v>4.5442999999999997E-2</v>
      </c>
      <c r="G564" s="29">
        <v>201144</v>
      </c>
    </row>
    <row r="565" spans="1:7" x14ac:dyDescent="0.25">
      <c r="A565" s="29">
        <v>660</v>
      </c>
      <c r="B565" s="29">
        <v>24816252</v>
      </c>
      <c r="C565" s="29">
        <v>2014</v>
      </c>
      <c r="D565" s="29" t="s">
        <v>128</v>
      </c>
      <c r="E565" s="29" t="s">
        <v>1648</v>
      </c>
      <c r="F565" s="29">
        <v>4.5608999999999997E-2</v>
      </c>
      <c r="G565" s="29">
        <v>7490</v>
      </c>
    </row>
    <row r="566" spans="1:7" x14ac:dyDescent="0.25">
      <c r="A566" s="29">
        <v>1935</v>
      </c>
      <c r="B566" s="29">
        <v>17903297</v>
      </c>
      <c r="C566" s="29">
        <v>2007</v>
      </c>
      <c r="D566" s="29" t="s">
        <v>125</v>
      </c>
      <c r="E566" s="29" t="s">
        <v>1649</v>
      </c>
      <c r="F566" s="29">
        <v>4.5648000000000001E-2</v>
      </c>
      <c r="G566" s="29">
        <v>705</v>
      </c>
    </row>
    <row r="567" spans="1:7" x14ac:dyDescent="0.25">
      <c r="A567" s="29">
        <v>2456</v>
      </c>
      <c r="B567" s="29">
        <v>28240269</v>
      </c>
      <c r="C567" s="29">
        <v>2017</v>
      </c>
      <c r="D567" s="29" t="s">
        <v>598</v>
      </c>
      <c r="E567" s="29" t="s">
        <v>1650</v>
      </c>
      <c r="F567" s="29">
        <v>4.5706999999999998E-2</v>
      </c>
      <c r="G567" s="29">
        <v>1000</v>
      </c>
    </row>
    <row r="568" spans="1:7" x14ac:dyDescent="0.25">
      <c r="A568" s="29">
        <v>1349</v>
      </c>
      <c r="B568" s="29">
        <v>17903299</v>
      </c>
      <c r="C568" s="29">
        <v>2007</v>
      </c>
      <c r="D568" s="29" t="s">
        <v>128</v>
      </c>
      <c r="E568" s="29" t="s">
        <v>1317</v>
      </c>
      <c r="F568" s="29">
        <v>4.5752000000000001E-2</v>
      </c>
      <c r="G568" s="29">
        <v>997</v>
      </c>
    </row>
    <row r="569" spans="1:7" x14ac:dyDescent="0.25">
      <c r="A569" s="29">
        <v>4126</v>
      </c>
      <c r="B569" s="29">
        <v>29403010</v>
      </c>
      <c r="C569" s="29">
        <v>2018</v>
      </c>
      <c r="D569" s="29" t="s">
        <v>128</v>
      </c>
      <c r="E569" s="29" t="s">
        <v>618</v>
      </c>
      <c r="F569" s="29">
        <v>4.5795000000000002E-2</v>
      </c>
      <c r="G569" s="29">
        <v>106080</v>
      </c>
    </row>
    <row r="570" spans="1:7" x14ac:dyDescent="0.25">
      <c r="A570" s="29">
        <v>1611</v>
      </c>
      <c r="B570" s="29">
        <v>17903294</v>
      </c>
      <c r="C570" s="29">
        <v>2007</v>
      </c>
      <c r="D570" s="29" t="s">
        <v>124</v>
      </c>
      <c r="E570" s="29" t="s">
        <v>952</v>
      </c>
      <c r="F570" s="29">
        <v>4.6141000000000001E-2</v>
      </c>
      <c r="G570" s="29">
        <v>883</v>
      </c>
    </row>
    <row r="571" spans="1:7" x14ac:dyDescent="0.25">
      <c r="A571" s="29">
        <v>2</v>
      </c>
      <c r="B571" s="29">
        <v>30478444</v>
      </c>
      <c r="C571" s="29">
        <v>2019</v>
      </c>
      <c r="D571" s="29" t="s">
        <v>113</v>
      </c>
      <c r="E571" s="29" t="s">
        <v>699</v>
      </c>
      <c r="F571" s="29">
        <v>4.6268999999999998E-2</v>
      </c>
      <c r="G571" s="29">
        <v>53293</v>
      </c>
    </row>
    <row r="572" spans="1:7" x14ac:dyDescent="0.25">
      <c r="A572" s="29">
        <v>4633</v>
      </c>
      <c r="B572" s="29">
        <v>31676860</v>
      </c>
      <c r="C572" s="29">
        <v>2019</v>
      </c>
      <c r="D572" s="29" t="s">
        <v>125</v>
      </c>
      <c r="E572" s="29" t="s">
        <v>465</v>
      </c>
      <c r="F572" s="29">
        <v>4.6269999999999999E-2</v>
      </c>
      <c r="G572" s="29">
        <v>21821</v>
      </c>
    </row>
    <row r="573" spans="1:7" x14ac:dyDescent="0.25">
      <c r="A573" s="29">
        <v>3578</v>
      </c>
      <c r="B573" s="29">
        <v>31427789</v>
      </c>
      <c r="C573" s="29">
        <v>2019</v>
      </c>
      <c r="D573" s="29" t="s">
        <v>281</v>
      </c>
      <c r="E573" s="29" t="s">
        <v>919</v>
      </c>
      <c r="F573" s="29">
        <v>4.6346999999999999E-2</v>
      </c>
      <c r="G573" s="29">
        <v>385280</v>
      </c>
    </row>
    <row r="574" spans="1:7" x14ac:dyDescent="0.25">
      <c r="A574" s="29">
        <v>1265</v>
      </c>
      <c r="B574" s="29">
        <v>17903307</v>
      </c>
      <c r="C574" s="29">
        <v>2007</v>
      </c>
      <c r="D574" s="29" t="s">
        <v>115</v>
      </c>
      <c r="E574" s="29" t="s">
        <v>1651</v>
      </c>
      <c r="F574" s="29">
        <v>4.6496000000000003E-2</v>
      </c>
      <c r="G574" s="29">
        <v>1217</v>
      </c>
    </row>
    <row r="575" spans="1:7" x14ac:dyDescent="0.25">
      <c r="A575" s="29">
        <v>4519</v>
      </c>
      <c r="B575" s="29">
        <v>31676860</v>
      </c>
      <c r="C575" s="29">
        <v>2019</v>
      </c>
      <c r="D575" s="29" t="s">
        <v>125</v>
      </c>
      <c r="E575" s="29" t="s">
        <v>497</v>
      </c>
      <c r="F575" s="29">
        <v>4.6802999999999997E-2</v>
      </c>
      <c r="G575" s="29">
        <v>19629</v>
      </c>
    </row>
    <row r="576" spans="1:7" x14ac:dyDescent="0.25">
      <c r="A576" s="29">
        <v>3435</v>
      </c>
      <c r="B576" s="29">
        <v>31427789</v>
      </c>
      <c r="C576" s="29">
        <v>2019</v>
      </c>
      <c r="D576" s="29" t="s">
        <v>128</v>
      </c>
      <c r="E576" s="29" t="s">
        <v>242</v>
      </c>
      <c r="F576" s="29">
        <v>4.6929999999999999E-2</v>
      </c>
      <c r="G576" s="29">
        <v>385336</v>
      </c>
    </row>
    <row r="577" spans="1:7" x14ac:dyDescent="0.25">
      <c r="A577" s="29">
        <v>4749</v>
      </c>
      <c r="B577" s="29" t="s">
        <v>611</v>
      </c>
      <c r="C577" s="29">
        <v>2019</v>
      </c>
      <c r="D577" s="29" t="s">
        <v>125</v>
      </c>
      <c r="E577" s="29" t="s">
        <v>612</v>
      </c>
      <c r="F577" s="29">
        <v>4.7209000000000001E-2</v>
      </c>
      <c r="G577" s="29">
        <v>17706</v>
      </c>
    </row>
    <row r="578" spans="1:7" x14ac:dyDescent="0.25">
      <c r="A578" s="29">
        <v>3553</v>
      </c>
      <c r="B578" s="29">
        <v>31427789</v>
      </c>
      <c r="C578" s="29">
        <v>2019</v>
      </c>
      <c r="D578" s="29" t="s">
        <v>115</v>
      </c>
      <c r="E578" s="29" t="s">
        <v>455</v>
      </c>
      <c r="F578" s="29">
        <v>4.7583E-2</v>
      </c>
      <c r="G578" s="29">
        <v>385822</v>
      </c>
    </row>
    <row r="579" spans="1:7" x14ac:dyDescent="0.25">
      <c r="A579" s="29">
        <v>724</v>
      </c>
      <c r="B579" s="29">
        <v>24816252</v>
      </c>
      <c r="C579" s="29">
        <v>2014</v>
      </c>
      <c r="D579" s="29" t="s">
        <v>128</v>
      </c>
      <c r="E579" s="29" t="s">
        <v>1652</v>
      </c>
      <c r="F579" s="29">
        <v>4.759E-2</v>
      </c>
      <c r="G579" s="29">
        <v>2170</v>
      </c>
    </row>
    <row r="580" spans="1:7" x14ac:dyDescent="0.25">
      <c r="A580" s="29">
        <v>2898</v>
      </c>
      <c r="B580" s="29">
        <v>28240269</v>
      </c>
      <c r="C580" s="29">
        <v>2017</v>
      </c>
      <c r="D580" s="29" t="s">
        <v>598</v>
      </c>
      <c r="E580" s="29" t="s">
        <v>1653</v>
      </c>
      <c r="F580" s="29">
        <v>4.7705999999999998E-2</v>
      </c>
      <c r="G580" s="29">
        <v>1000</v>
      </c>
    </row>
    <row r="581" spans="1:7" x14ac:dyDescent="0.25">
      <c r="A581" s="29">
        <v>2447</v>
      </c>
      <c r="B581" s="29">
        <v>28240269</v>
      </c>
      <c r="C581" s="29">
        <v>2017</v>
      </c>
      <c r="D581" s="29" t="s">
        <v>598</v>
      </c>
      <c r="E581" s="29" t="s">
        <v>1654</v>
      </c>
      <c r="F581" s="29">
        <v>4.8043000000000002E-2</v>
      </c>
      <c r="G581" s="29">
        <v>1000</v>
      </c>
    </row>
    <row r="582" spans="1:7" x14ac:dyDescent="0.25">
      <c r="A582" s="29">
        <v>1991</v>
      </c>
      <c r="B582" s="29">
        <v>17903295</v>
      </c>
      <c r="C582" s="29">
        <v>2007</v>
      </c>
      <c r="D582" s="29" t="s">
        <v>380</v>
      </c>
      <c r="E582" s="29" t="s">
        <v>1655</v>
      </c>
      <c r="F582" s="29">
        <v>4.8148999999999997E-2</v>
      </c>
      <c r="G582" s="29">
        <v>1345</v>
      </c>
    </row>
    <row r="583" spans="1:7" x14ac:dyDescent="0.25">
      <c r="A583" s="29">
        <v>4366</v>
      </c>
      <c r="B583" s="29">
        <v>29899525</v>
      </c>
      <c r="C583" s="29">
        <v>2018</v>
      </c>
      <c r="D583" s="29" t="s">
        <v>246</v>
      </c>
      <c r="E583" s="29" t="s">
        <v>1656</v>
      </c>
      <c r="F583" s="29">
        <v>4.8250000000000001E-2</v>
      </c>
      <c r="G583" s="29">
        <v>90667</v>
      </c>
    </row>
    <row r="584" spans="1:7" x14ac:dyDescent="0.25">
      <c r="A584" s="29">
        <v>3872</v>
      </c>
      <c r="B584" s="29">
        <v>27863252</v>
      </c>
      <c r="C584" s="29">
        <v>2016</v>
      </c>
      <c r="D584" s="29" t="s">
        <v>129</v>
      </c>
      <c r="E584" s="29" t="s">
        <v>245</v>
      </c>
      <c r="F584" s="29">
        <v>4.8555000000000001E-2</v>
      </c>
      <c r="G584" s="29">
        <v>170143</v>
      </c>
    </row>
    <row r="585" spans="1:7" x14ac:dyDescent="0.25">
      <c r="A585" s="29">
        <v>3734</v>
      </c>
      <c r="B585" s="29">
        <v>31427789</v>
      </c>
      <c r="C585" s="29">
        <v>2019</v>
      </c>
      <c r="D585" s="29" t="s">
        <v>113</v>
      </c>
      <c r="E585" s="29" t="s">
        <v>1657</v>
      </c>
      <c r="F585" s="29">
        <v>4.9041000000000001E-2</v>
      </c>
      <c r="G585" s="29">
        <v>70731</v>
      </c>
    </row>
    <row r="586" spans="1:7" x14ac:dyDescent="0.25">
      <c r="A586" s="29">
        <v>2244</v>
      </c>
      <c r="B586" s="29">
        <v>28240269</v>
      </c>
      <c r="C586" s="29">
        <v>2017</v>
      </c>
      <c r="D586" s="29" t="s">
        <v>598</v>
      </c>
      <c r="E586" s="29" t="s">
        <v>1658</v>
      </c>
      <c r="F586" s="29">
        <v>4.9057000000000003E-2</v>
      </c>
      <c r="G586" s="29">
        <v>1000</v>
      </c>
    </row>
    <row r="587" spans="1:7" x14ac:dyDescent="0.25">
      <c r="A587" s="29">
        <v>2388</v>
      </c>
      <c r="B587" s="29">
        <v>28240269</v>
      </c>
      <c r="C587" s="29">
        <v>2017</v>
      </c>
      <c r="D587" s="29" t="s">
        <v>598</v>
      </c>
      <c r="E587" s="29" t="s">
        <v>1659</v>
      </c>
      <c r="F587" s="29">
        <v>4.9064999999999998E-2</v>
      </c>
      <c r="G587" s="29">
        <v>1000</v>
      </c>
    </row>
    <row r="588" spans="1:7" x14ac:dyDescent="0.25">
      <c r="A588" s="29">
        <v>1255</v>
      </c>
      <c r="B588" s="29">
        <v>17903307</v>
      </c>
      <c r="C588" s="29">
        <v>2007</v>
      </c>
      <c r="D588" s="29" t="s">
        <v>115</v>
      </c>
      <c r="E588" s="29" t="s">
        <v>1660</v>
      </c>
      <c r="F588" s="29">
        <v>4.9116E-2</v>
      </c>
      <c r="G588" s="29">
        <v>1217</v>
      </c>
    </row>
    <row r="589" spans="1:7" x14ac:dyDescent="0.25">
      <c r="A589" s="29">
        <v>4285</v>
      </c>
      <c r="B589" s="29">
        <v>30804560</v>
      </c>
      <c r="C589" s="29">
        <v>2019</v>
      </c>
      <c r="D589" s="29" t="s">
        <v>115</v>
      </c>
      <c r="E589" s="29" t="s">
        <v>517</v>
      </c>
      <c r="F589" s="29">
        <v>4.9430000000000002E-2</v>
      </c>
      <c r="G589" s="29">
        <v>321047</v>
      </c>
    </row>
    <row r="590" spans="1:7" x14ac:dyDescent="0.25">
      <c r="A590" s="29">
        <v>1357</v>
      </c>
      <c r="B590" s="29">
        <v>17903299</v>
      </c>
      <c r="C590" s="29">
        <v>2007</v>
      </c>
      <c r="D590" s="29" t="s">
        <v>128</v>
      </c>
      <c r="E590" s="29" t="s">
        <v>1661</v>
      </c>
      <c r="F590" s="29">
        <v>4.9467999999999998E-2</v>
      </c>
      <c r="G590" s="29">
        <v>1069</v>
      </c>
    </row>
    <row r="591" spans="1:7" x14ac:dyDescent="0.25">
      <c r="A591" s="29">
        <v>3451</v>
      </c>
      <c r="B591" s="29">
        <v>31427789</v>
      </c>
      <c r="C591" s="29">
        <v>2019</v>
      </c>
      <c r="D591" s="29" t="s">
        <v>128</v>
      </c>
      <c r="E591" s="29" t="s">
        <v>975</v>
      </c>
      <c r="F591" s="29">
        <v>4.9623E-2</v>
      </c>
      <c r="G591" s="29">
        <v>379803</v>
      </c>
    </row>
    <row r="592" spans="1:7" x14ac:dyDescent="0.25">
      <c r="A592" s="29">
        <v>3549</v>
      </c>
      <c r="B592" s="29">
        <v>31427789</v>
      </c>
      <c r="C592" s="29">
        <v>2019</v>
      </c>
      <c r="D592" s="29" t="s">
        <v>117</v>
      </c>
      <c r="E592" s="29" t="s">
        <v>410</v>
      </c>
      <c r="F592" s="29">
        <v>4.9641999999999999E-2</v>
      </c>
      <c r="G592" s="29">
        <v>385026</v>
      </c>
    </row>
    <row r="593" spans="1:7" x14ac:dyDescent="0.25">
      <c r="A593" s="29">
        <v>4122</v>
      </c>
      <c r="B593" s="29">
        <v>29403010</v>
      </c>
      <c r="C593" s="29">
        <v>2018</v>
      </c>
      <c r="D593" s="29" t="s">
        <v>128</v>
      </c>
      <c r="E593" s="29" t="s">
        <v>1662</v>
      </c>
      <c r="F593" s="29">
        <v>4.9785999999999997E-2</v>
      </c>
      <c r="G593" s="29">
        <v>118309</v>
      </c>
    </row>
    <row r="594" spans="1:7" x14ac:dyDescent="0.25">
      <c r="A594" s="29">
        <v>2829</v>
      </c>
      <c r="B594" s="29">
        <v>28240269</v>
      </c>
      <c r="C594" s="29">
        <v>2017</v>
      </c>
      <c r="D594" s="29" t="s">
        <v>598</v>
      </c>
      <c r="E594" s="29" t="s">
        <v>1663</v>
      </c>
      <c r="F594" s="29">
        <v>4.9839000000000001E-2</v>
      </c>
      <c r="G594" s="29">
        <v>1000</v>
      </c>
    </row>
    <row r="595" spans="1:7" x14ac:dyDescent="0.25">
      <c r="A595" s="29">
        <v>4165</v>
      </c>
      <c r="B595" s="29">
        <v>30531953</v>
      </c>
      <c r="C595" s="29">
        <v>2018</v>
      </c>
      <c r="D595" s="29" t="s">
        <v>125</v>
      </c>
      <c r="E595" s="29" t="s">
        <v>1664</v>
      </c>
      <c r="F595" s="29">
        <v>4.9852E-2</v>
      </c>
      <c r="G595" s="29">
        <v>25395</v>
      </c>
    </row>
    <row r="596" spans="1:7" x14ac:dyDescent="0.25">
      <c r="A596" s="29">
        <v>3035</v>
      </c>
      <c r="B596" s="29">
        <v>28240269</v>
      </c>
      <c r="C596" s="29">
        <v>2017</v>
      </c>
      <c r="D596" s="29" t="s">
        <v>598</v>
      </c>
      <c r="E596" s="29" t="s">
        <v>1665</v>
      </c>
      <c r="F596" s="29">
        <v>4.9973999999999998E-2</v>
      </c>
      <c r="G596" s="29">
        <v>1000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S1</vt:lpstr>
      <vt:lpstr>S2</vt:lpstr>
      <vt:lpstr>S3</vt:lpstr>
      <vt:lpstr>S4</vt:lpstr>
      <vt:lpstr>S5</vt:lpstr>
      <vt:lpstr>S6</vt:lpstr>
      <vt:lpstr>S7</vt:lpstr>
      <vt:lpstr>S8</vt:lpstr>
      <vt:lpstr>S9</vt:lpstr>
      <vt:lpstr>S10</vt:lpstr>
      <vt:lpstr>S11</vt:lpstr>
      <vt:lpstr>S12</vt:lpstr>
      <vt:lpstr>S13</vt:lpstr>
      <vt:lpstr>S14</vt:lpstr>
      <vt:lpstr>S15</vt:lpstr>
    </vt:vector>
  </TitlesOfParts>
  <Company>University of Toronto Mississauga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Wendt</dc:creator>
  <cp:lastModifiedBy>Frank Wendt</cp:lastModifiedBy>
  <dcterms:created xsi:type="dcterms:W3CDTF">2023-03-31T19:11:45Z</dcterms:created>
  <dcterms:modified xsi:type="dcterms:W3CDTF">2023-08-31T16:47:29Z</dcterms:modified>
</cp:coreProperties>
</file>