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bureaublad-umcg-laptop\VanBlokland2023_STEMI\NatureMedicine2023_submission\aanpassingen_CirculationResearch\"/>
    </mc:Choice>
  </mc:AlternateContent>
  <xr:revisionPtr revIDLastSave="0" documentId="13_ncr:1_{FA87FDEE-EADD-40DE-AE42-C5CABFC297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jor cell types" sheetId="2" r:id="rId1"/>
    <sheet name="Minor cell typ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RqPJNdIF0u3KhQy3t451w68HOxQ=="/>
    </ext>
  </extLst>
</workbook>
</file>

<file path=xl/calcChain.xml><?xml version="1.0" encoding="utf-8"?>
<calcChain xmlns="http://schemas.openxmlformats.org/spreadsheetml/2006/main">
  <c r="F1579" i="2" l="1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G13" i="2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<sst xmlns="http://schemas.openxmlformats.org/spreadsheetml/2006/main" count="962" uniqueCount="311">
  <si>
    <t>Condition</t>
  </si>
  <si>
    <t>CD4T</t>
  </si>
  <si>
    <t>CD8T</t>
  </si>
  <si>
    <t>monocyte</t>
  </si>
  <si>
    <t>DC</t>
  </si>
  <si>
    <t>B</t>
  </si>
  <si>
    <t>NK</t>
  </si>
  <si>
    <t>plasmablast</t>
  </si>
  <si>
    <t>HSPC</t>
  </si>
  <si>
    <t>platelet</t>
  </si>
  <si>
    <t>T_other</t>
  </si>
  <si>
    <t>Holm-Bonferroni correction</t>
  </si>
  <si>
    <t>Significance Holm corrected</t>
  </si>
  <si>
    <t>Most sign</t>
  </si>
  <si>
    <t>Least significant</t>
  </si>
  <si>
    <t>Monocyte</t>
  </si>
  <si>
    <t>CD4</t>
  </si>
  <si>
    <t>CD8</t>
  </si>
  <si>
    <t>TEST_40</t>
  </si>
  <si>
    <t>t24h</t>
  </si>
  <si>
    <t>V2</t>
  </si>
  <si>
    <t>TEST_6</t>
  </si>
  <si>
    <t>TEST_46</t>
  </si>
  <si>
    <t>TEST_28</t>
  </si>
  <si>
    <t>TEST_39</t>
  </si>
  <si>
    <t>TEST_42</t>
  </si>
  <si>
    <t>TEST_32</t>
  </si>
  <si>
    <t>TEST_45</t>
  </si>
  <si>
    <t>TEST_55</t>
  </si>
  <si>
    <t>TEST_47</t>
  </si>
  <si>
    <t>TEST_25</t>
  </si>
  <si>
    <t>TEST_43</t>
  </si>
  <si>
    <t>TEST_53</t>
  </si>
  <si>
    <t>TEST_56</t>
  </si>
  <si>
    <t>TEST_15</t>
  </si>
  <si>
    <t>TEST_18</t>
  </si>
  <si>
    <t>TEST_50</t>
  </si>
  <si>
    <t>TEST_52</t>
  </si>
  <si>
    <t>TEST_61</t>
  </si>
  <si>
    <t>V3</t>
  </si>
  <si>
    <t>TEST_66</t>
  </si>
  <si>
    <t>TEST_79</t>
  </si>
  <si>
    <t>TEST_77</t>
  </si>
  <si>
    <t>TEST_70</t>
  </si>
  <si>
    <t>TEST_58</t>
  </si>
  <si>
    <t>TEST_88</t>
  </si>
  <si>
    <t>TEST_65</t>
  </si>
  <si>
    <t>TEST_73</t>
  </si>
  <si>
    <t>TEST_71</t>
  </si>
  <si>
    <t>TEST_64</t>
  </si>
  <si>
    <t>TEST_1</t>
  </si>
  <si>
    <t>Baseline</t>
  </si>
  <si>
    <t>TEST_14</t>
  </si>
  <si>
    <t>TEST_17</t>
  </si>
  <si>
    <t>TEST_23</t>
  </si>
  <si>
    <t>TEST_51</t>
  </si>
  <si>
    <t>TEST_12</t>
  </si>
  <si>
    <t>TEST_69</t>
  </si>
  <si>
    <t>t8w</t>
  </si>
  <si>
    <t>TEST_81</t>
  </si>
  <si>
    <t>TEST_68</t>
  </si>
  <si>
    <t>LLDeep_0434</t>
  </si>
  <si>
    <t>UT</t>
  </si>
  <si>
    <t>LLDeep_0269</t>
  </si>
  <si>
    <t>LLDeep_0471</t>
  </si>
  <si>
    <t>LLDeep_0457</t>
  </si>
  <si>
    <t>LLDeep_0815</t>
  </si>
  <si>
    <t>LLDeep_0226</t>
  </si>
  <si>
    <t>LLDeep_0264</t>
  </si>
  <si>
    <t>LLDeep_0960</t>
  </si>
  <si>
    <t>LLDeep_0902</t>
  </si>
  <si>
    <t>LLDeep_0078</t>
  </si>
  <si>
    <t>LLDeep_0583</t>
  </si>
  <si>
    <t>LLDeep_1173</t>
  </si>
  <si>
    <t>LLDeep_1004</t>
  </si>
  <si>
    <t>LLDeep_0912</t>
  </si>
  <si>
    <t>LLDeep_0166</t>
  </si>
  <si>
    <t>LLDeep_0799</t>
  </si>
  <si>
    <t>LLDeep_0701</t>
  </si>
  <si>
    <t>LLDeep_1153</t>
  </si>
  <si>
    <t>LLDeep_0748</t>
  </si>
  <si>
    <t>LLDeep_1368</t>
  </si>
  <si>
    <t>LLDeep_0468</t>
  </si>
  <si>
    <t>LLDeep_0529</t>
  </si>
  <si>
    <t>LLDeep_0460</t>
  </si>
  <si>
    <t>LLDeep_0416</t>
  </si>
  <si>
    <t>LLDeep_0465</t>
  </si>
  <si>
    <t>LLDeep_0659</t>
  </si>
  <si>
    <t>LLDeep_1035</t>
  </si>
  <si>
    <t>LLDeep_0846</t>
  </si>
  <si>
    <t>LLDeep_0672</t>
  </si>
  <si>
    <t>LLDeep_0128</t>
  </si>
  <si>
    <t>LLDeep_0705</t>
  </si>
  <si>
    <t>LLDeep_0032</t>
  </si>
  <si>
    <t>LLDeep_1247</t>
  </si>
  <si>
    <t>LLDeep_1318</t>
  </si>
  <si>
    <t>LLDeep_1189</t>
  </si>
  <si>
    <t>LLDeep_0854</t>
  </si>
  <si>
    <t>CD4_TCM</t>
  </si>
  <si>
    <t>Treg</t>
  </si>
  <si>
    <t>CD4_Naive</t>
  </si>
  <si>
    <t>CD4_CTL</t>
  </si>
  <si>
    <t>CD8_TEM</t>
  </si>
  <si>
    <t>cMono</t>
  </si>
  <si>
    <t>CD8_TCM</t>
  </si>
  <si>
    <t>ncMono</t>
  </si>
  <si>
    <t>cDC2</t>
  </si>
  <si>
    <t>B_intermediate</t>
  </si>
  <si>
    <t>NKdim</t>
  </si>
  <si>
    <t>pDC</t>
  </si>
  <si>
    <t>ASDC</t>
  </si>
  <si>
    <t>CD8_Naive</t>
  </si>
  <si>
    <t>MAIT</t>
  </si>
  <si>
    <t>CD8_Proliferating</t>
  </si>
  <si>
    <t>CD4_TEM</t>
  </si>
  <si>
    <t>B_memory</t>
  </si>
  <si>
    <t>NKbright</t>
  </si>
  <si>
    <t>B_naive</t>
  </si>
  <si>
    <t>gdT</t>
  </si>
  <si>
    <t>CD4_Proliferating</t>
  </si>
  <si>
    <t>NK_Proliferating</t>
  </si>
  <si>
    <t>cDC1</t>
  </si>
  <si>
    <t>ILC</t>
  </si>
  <si>
    <t>dnT</t>
  </si>
  <si>
    <t>2.00E-05</t>
  </si>
  <si>
    <t>0.34209</t>
  </si>
  <si>
    <t>0.05</t>
  </si>
  <si>
    <t>0.41303</t>
  </si>
  <si>
    <t>0.33096</t>
  </si>
  <si>
    <t>0.08995</t>
  </si>
  <si>
    <t>0.3187</t>
  </si>
  <si>
    <t>0.16102</t>
  </si>
  <si>
    <t>0.01323</t>
  </si>
  <si>
    <t>0.3016</t>
  </si>
  <si>
    <t>0.10482</t>
  </si>
  <si>
    <t>0.12194</t>
  </si>
  <si>
    <t>0.09704</t>
  </si>
  <si>
    <t>0.01181</t>
  </si>
  <si>
    <t>0.07781</t>
  </si>
  <si>
    <t>0.39867</t>
  </si>
  <si>
    <t>0.31535</t>
  </si>
  <si>
    <t>0.30301</t>
  </si>
  <si>
    <t>0.29785</t>
  </si>
  <si>
    <t>0.35273</t>
  </si>
  <si>
    <t>0.17921</t>
  </si>
  <si>
    <t>0.48662</t>
  </si>
  <si>
    <t>0.36101</t>
  </si>
  <si>
    <t>0.15028</t>
  </si>
  <si>
    <t>0.29438</t>
  </si>
  <si>
    <t>0.14251</t>
  </si>
  <si>
    <t>0.45666</t>
  </si>
  <si>
    <t>0.21383</t>
  </si>
  <si>
    <t>0.3263</t>
  </si>
  <si>
    <t>0.2598</t>
  </si>
  <si>
    <t>0.36808</t>
  </si>
  <si>
    <t>0.46511</t>
  </si>
  <si>
    <t>0.36989</t>
  </si>
  <si>
    <t>0.09028</t>
  </si>
  <si>
    <t>0.08629</t>
  </si>
  <si>
    <t>0.16038</t>
  </si>
  <si>
    <t>0.42444</t>
  </si>
  <si>
    <t>0.02163</t>
  </si>
  <si>
    <t>0.23777</t>
  </si>
  <si>
    <t>0.04025</t>
  </si>
  <si>
    <t>0.28472</t>
  </si>
  <si>
    <t>0.28407</t>
  </si>
  <si>
    <t>0.11313</t>
  </si>
  <si>
    <t>0.07274</t>
  </si>
  <si>
    <t>0.35628</t>
  </si>
  <si>
    <t>0.32347</t>
  </si>
  <si>
    <t>0.33592</t>
  </si>
  <si>
    <t>0.28474</t>
  </si>
  <si>
    <t>0.36666</t>
  </si>
  <si>
    <t>0.10533</t>
  </si>
  <si>
    <t>0.2925</t>
  </si>
  <si>
    <t>0.40147</t>
  </si>
  <si>
    <t>0.08921</t>
  </si>
  <si>
    <t>0.37744</t>
  </si>
  <si>
    <t>0.35402</t>
  </si>
  <si>
    <t>0.44514</t>
  </si>
  <si>
    <t>0.42753</t>
  </si>
  <si>
    <t>0.3828</t>
  </si>
  <si>
    <t>0.21993</t>
  </si>
  <si>
    <t>0.3511</t>
  </si>
  <si>
    <t>0.44047</t>
  </si>
  <si>
    <t>4.00E-04</t>
  </si>
  <si>
    <t>0.05795</t>
  </si>
  <si>
    <t>0.17051</t>
  </si>
  <si>
    <t>0.0093</t>
  </si>
  <si>
    <t>0.41045</t>
  </si>
  <si>
    <t>0.13891</t>
  </si>
  <si>
    <t>0.41918</t>
  </si>
  <si>
    <t>0.29945</t>
  </si>
  <si>
    <t>0.29301</t>
  </si>
  <si>
    <t>0.24037</t>
  </si>
  <si>
    <t>0.14935</t>
  </si>
  <si>
    <t>0.47645</t>
  </si>
  <si>
    <t>0.41374</t>
  </si>
  <si>
    <t>0.17577</t>
  </si>
  <si>
    <t>0.17834</t>
  </si>
  <si>
    <t>0.4536</t>
  </si>
  <si>
    <t>0.39608</t>
  </si>
  <si>
    <t>0.34947</t>
  </si>
  <si>
    <t>0.28454</t>
  </si>
  <si>
    <t>0.27224</t>
  </si>
  <si>
    <t>0.36151</t>
  </si>
  <si>
    <t>0.41134</t>
  </si>
  <si>
    <t>0.25913</t>
  </si>
  <si>
    <t>0.43385</t>
  </si>
  <si>
    <t>0.28659</t>
  </si>
  <si>
    <t>0.43005</t>
  </si>
  <si>
    <t>0.38655</t>
  </si>
  <si>
    <t>0.33164</t>
  </si>
  <si>
    <t>0.43307</t>
  </si>
  <si>
    <t>0.40697</t>
  </si>
  <si>
    <t>0.15475</t>
  </si>
  <si>
    <t>0.39711</t>
  </si>
  <si>
    <t>0.01377</t>
  </si>
  <si>
    <t>0.33173</t>
  </si>
  <si>
    <t>0.378</t>
  </si>
  <si>
    <t>0.15038</t>
  </si>
  <si>
    <t>0.36279</t>
  </si>
  <si>
    <t>0.0133</t>
  </si>
  <si>
    <t>0.28846</t>
  </si>
  <si>
    <t>0.39121</t>
  </si>
  <si>
    <t>0.28319</t>
  </si>
  <si>
    <t>0.32417</t>
  </si>
  <si>
    <t>0.32806</t>
  </si>
  <si>
    <t>0.11911</t>
  </si>
  <si>
    <t>0.42639</t>
  </si>
  <si>
    <t>0.22347</t>
  </si>
  <si>
    <t>0.35602</t>
  </si>
  <si>
    <t>0.44914</t>
  </si>
  <si>
    <t>0.02219</t>
  </si>
  <si>
    <t>0.42201</t>
  </si>
  <si>
    <t>0.15306</t>
  </si>
  <si>
    <t>0.40669</t>
  </si>
  <si>
    <t>0.17973</t>
  </si>
  <si>
    <t>0.31431</t>
  </si>
  <si>
    <t>0.23302</t>
  </si>
  <si>
    <t>0.32384</t>
  </si>
  <si>
    <t>0.06479</t>
  </si>
  <si>
    <t>0.13665</t>
  </si>
  <si>
    <t>0.00161</t>
  </si>
  <si>
    <t>0.10477</t>
  </si>
  <si>
    <t>0.15844</t>
  </si>
  <si>
    <t>0.16656</t>
  </si>
  <si>
    <t>0.45678</t>
  </si>
  <si>
    <t>0.04533</t>
  </si>
  <si>
    <t>0.18826</t>
  </si>
  <si>
    <t>0.26126</t>
  </si>
  <si>
    <t>0.2217</t>
  </si>
  <si>
    <t>0.46408</t>
  </si>
  <si>
    <t>0.46278</t>
  </si>
  <si>
    <t>0.39031</t>
  </si>
  <si>
    <t>0.42539</t>
  </si>
  <si>
    <t>0.12603</t>
  </si>
  <si>
    <t>0.0711</t>
  </si>
  <si>
    <t>0.32479</t>
  </si>
  <si>
    <t>0.14466</t>
  </si>
  <si>
    <t>0.40568</t>
  </si>
  <si>
    <t>0.31332</t>
  </si>
  <si>
    <t>0.24135</t>
  </si>
  <si>
    <t>0.33277</t>
  </si>
  <si>
    <t>0.32038</t>
  </si>
  <si>
    <t>0.21874</t>
  </si>
  <si>
    <t>0.13048</t>
  </si>
  <si>
    <t>0.00869</t>
  </si>
  <si>
    <t>0.10371</t>
  </si>
  <si>
    <t>0.001</t>
  </si>
  <si>
    <t>0.44604</t>
  </si>
  <si>
    <t>0.43686</t>
  </si>
  <si>
    <t>0.12464</t>
  </si>
  <si>
    <t>0.07079</t>
  </si>
  <si>
    <t>0.33827</t>
  </si>
  <si>
    <t>0.17302</t>
  </si>
  <si>
    <t>0.00022</t>
  </si>
  <si>
    <t>0.17086</t>
  </si>
  <si>
    <t>0.25549</t>
  </si>
  <si>
    <t>0.42432</t>
  </si>
  <si>
    <t>0.16438</t>
  </si>
  <si>
    <t>0.4232</t>
  </si>
  <si>
    <t>0.37065</t>
  </si>
  <si>
    <t>0.44844</t>
  </si>
  <si>
    <t>0.23703</t>
  </si>
  <si>
    <t>0.30473</t>
  </si>
  <si>
    <t>0.04145</t>
  </si>
  <si>
    <t>0.40347</t>
  </si>
  <si>
    <t>0.05489</t>
  </si>
  <si>
    <t>0.44519</t>
  </si>
  <si>
    <t>0.21559</t>
  </si>
  <si>
    <t>0.30139</t>
  </si>
  <si>
    <t>0.45325</t>
  </si>
  <si>
    <t>0.28034</t>
  </si>
  <si>
    <t>0.2838</t>
  </si>
  <si>
    <t>0.008333333333</t>
  </si>
  <si>
    <t>0.01</t>
  </si>
  <si>
    <t>0.0125</t>
  </si>
  <si>
    <t>0.01666666667</t>
  </si>
  <si>
    <t>0.025</t>
  </si>
  <si>
    <t>CD4 TCM</t>
  </si>
  <si>
    <t>CD4 naive</t>
  </si>
  <si>
    <t>CD4 CTL</t>
  </si>
  <si>
    <t>Significant differences in proportions of major cell types per condition</t>
  </si>
  <si>
    <t>Significant differences in proportions of minor cell types per condition</t>
  </si>
  <si>
    <t>t24h-t8w</t>
  </si>
  <si>
    <t>C-t8w</t>
  </si>
  <si>
    <t>C-t24h</t>
  </si>
  <si>
    <t>t0-t24h</t>
  </si>
  <si>
    <t>t0-t8w</t>
  </si>
  <si>
    <t>C-t0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</si>
</sst>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D965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/>
    <xf numFmtId="0" fontId="1" fillId="0" borderId="0" xfId="0" applyFont="1"/>
    <xf numFmtId="11" fontId="4" fillId="3" borderId="1" xfId="0" applyNumberFormat="1" applyFont="1" applyFill="1" applyBorder="1"/>
    <xf numFmtId="0" fontId="4" fillId="3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11" fontId="1" fillId="0" borderId="0" xfId="0" applyNumberFormat="1" applyFont="1"/>
    <xf numFmtId="0" fontId="2" fillId="5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6" borderId="1" xfId="0" applyFont="1" applyFill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4" borderId="8" xfId="0" applyFont="1" applyFill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1" xfId="0" applyFont="1" applyBorder="1"/>
    <xf numFmtId="0" fontId="4" fillId="0" borderId="6" xfId="0" applyFont="1" applyBorder="1"/>
    <xf numFmtId="0" fontId="2" fillId="0" borderId="7" xfId="0" applyFont="1" applyBorder="1"/>
    <xf numFmtId="0" fontId="4" fillId="3" borderId="8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3" fillId="0" borderId="3" xfId="0" applyFont="1" applyBorder="1"/>
    <xf numFmtId="0" fontId="3" fillId="0" borderId="4" xfId="0" applyFont="1" applyBorder="1"/>
    <xf numFmtId="0" fontId="4" fillId="3" borderId="6" xfId="0" applyFont="1" applyFill="1" applyBorder="1"/>
    <xf numFmtId="0" fontId="4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79"/>
  <sheetViews>
    <sheetView tabSelected="1" zoomScale="55" zoomScaleNormal="55" workbookViewId="0">
      <selection activeCell="A7" sqref="A7"/>
    </sheetView>
  </sheetViews>
  <sheetFormatPr defaultColWidth="11.19921875" defaultRowHeight="15" customHeight="1"/>
  <cols>
    <col min="1" max="1" width="29.3984375" style="2" customWidth="1"/>
    <col min="2" max="6" width="10.5" style="2" customWidth="1"/>
    <col min="7" max="7" width="17" style="2" customWidth="1"/>
    <col min="8" max="21" width="10.5" style="2" customWidth="1"/>
    <col min="22" max="16384" width="11.19921875" style="2"/>
  </cols>
  <sheetData>
    <row r="1" spans="1:21" ht="15.75" customHeight="1">
      <c r="A1" s="8" t="s">
        <v>303</v>
      </c>
      <c r="B1" s="8"/>
      <c r="C1" s="8"/>
      <c r="D1" s="8"/>
      <c r="E1" s="8"/>
      <c r="F1" s="8"/>
      <c r="G1" s="8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.75" customHeight="1">
      <c r="A2" s="15" t="s">
        <v>0</v>
      </c>
      <c r="B2" s="10"/>
      <c r="C2" s="10"/>
      <c r="D2" s="10"/>
      <c r="E2" s="10"/>
      <c r="F2" s="10"/>
      <c r="G2" s="10"/>
    </row>
    <row r="3" spans="1:21" ht="15.75" customHeight="1">
      <c r="A3" s="23"/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2" t="s">
        <v>6</v>
      </c>
    </row>
    <row r="4" spans="1:21" ht="15.75" customHeight="1">
      <c r="A4" s="27" t="s">
        <v>308</v>
      </c>
      <c r="B4" s="35">
        <v>0.25985000000000003</v>
      </c>
      <c r="C4" s="35">
        <v>0.25015999999999999</v>
      </c>
      <c r="D4" s="35">
        <v>5.1869999999999999E-2</v>
      </c>
      <c r="E4" s="35">
        <v>0.47614000000000001</v>
      </c>
      <c r="F4" s="35">
        <v>7.8259999999999996E-2</v>
      </c>
      <c r="G4" s="43">
        <v>8.9599999999999992E-3</v>
      </c>
    </row>
    <row r="5" spans="1:21" ht="15.75" customHeight="1">
      <c r="A5" s="27" t="s">
        <v>309</v>
      </c>
      <c r="B5" s="4">
        <v>4.3E-3</v>
      </c>
      <c r="C5" s="35">
        <v>1.133E-2</v>
      </c>
      <c r="D5" s="4">
        <v>0</v>
      </c>
      <c r="E5" s="35">
        <v>0.27890999999999999</v>
      </c>
      <c r="F5" s="35">
        <v>7.17E-2</v>
      </c>
      <c r="G5" s="36">
        <v>0.121</v>
      </c>
    </row>
    <row r="6" spans="1:21" ht="15.75" customHeight="1">
      <c r="A6" s="27" t="s">
        <v>305</v>
      </c>
      <c r="B6" s="4">
        <v>4.6000000000000001E-4</v>
      </c>
      <c r="C6" s="35">
        <v>5.0610000000000002E-2</v>
      </c>
      <c r="D6" s="4">
        <v>0</v>
      </c>
      <c r="E6" s="35">
        <v>0.29842000000000002</v>
      </c>
      <c r="F6" s="35">
        <v>0.46929999999999999</v>
      </c>
      <c r="G6" s="36">
        <v>0.12365</v>
      </c>
    </row>
    <row r="7" spans="1:21" ht="15.75" customHeight="1">
      <c r="A7" s="27" t="s">
        <v>310</v>
      </c>
      <c r="B7" s="35">
        <v>0.16678999999999999</v>
      </c>
      <c r="C7" s="35">
        <v>3.6159999999999998E-2</v>
      </c>
      <c r="D7" s="3">
        <v>2.0000000000000002E-5</v>
      </c>
      <c r="E7" s="35">
        <v>0.36464000000000002</v>
      </c>
      <c r="F7" s="35">
        <v>0.29609999999999997</v>
      </c>
      <c r="G7" s="43">
        <v>9.5499999999999995E-3</v>
      </c>
    </row>
    <row r="8" spans="1:21" ht="15.75" customHeight="1">
      <c r="A8" s="27" t="s">
        <v>307</v>
      </c>
      <c r="B8" s="35">
        <v>4.981E-2</v>
      </c>
      <c r="C8" s="35">
        <v>0.12282999999999999</v>
      </c>
      <c r="D8" s="4">
        <v>0</v>
      </c>
      <c r="E8" s="35">
        <v>0.33706999999999998</v>
      </c>
      <c r="F8" s="35">
        <v>2.1749999999999999E-2</v>
      </c>
      <c r="G8" s="43">
        <v>0</v>
      </c>
    </row>
    <row r="9" spans="1:21" ht="15.75" customHeight="1">
      <c r="A9" s="29" t="s">
        <v>306</v>
      </c>
      <c r="B9" s="39">
        <v>4.3869999999999999E-2</v>
      </c>
      <c r="C9" s="39">
        <v>0.30481000000000003</v>
      </c>
      <c r="D9" s="39">
        <v>0.32513999999999998</v>
      </c>
      <c r="E9" s="39">
        <v>0.17773</v>
      </c>
      <c r="F9" s="39">
        <v>2.2179999999999998E-2</v>
      </c>
      <c r="G9" s="44">
        <v>2.3000000000000001E-4</v>
      </c>
    </row>
    <row r="10" spans="1:21" ht="15.75" customHeight="1"/>
    <row r="11" spans="1:21" ht="15.75" customHeight="1">
      <c r="A11" s="1" t="s">
        <v>11</v>
      </c>
      <c r="B11" s="5"/>
      <c r="C11" s="5"/>
      <c r="D11" s="5"/>
      <c r="E11" s="5"/>
      <c r="F11" s="5"/>
      <c r="G11" s="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15.75" customHeight="1">
      <c r="A12" s="30" t="s">
        <v>12</v>
      </c>
      <c r="B12" s="31" t="s">
        <v>13</v>
      </c>
      <c r="C12" s="32"/>
      <c r="D12" s="32"/>
      <c r="E12" s="32"/>
      <c r="F12" s="32"/>
      <c r="G12" s="33" t="s">
        <v>14</v>
      </c>
    </row>
    <row r="13" spans="1:21" ht="15.75" customHeight="1">
      <c r="A13" s="30"/>
      <c r="B13" s="41">
        <f>0.05/6</f>
        <v>8.3333333333333332E-3</v>
      </c>
      <c r="C13" s="31">
        <f>0.05/5</f>
        <v>0.01</v>
      </c>
      <c r="D13" s="31">
        <f>0.05/4</f>
        <v>1.2500000000000001E-2</v>
      </c>
      <c r="E13" s="31">
        <f>0.05/3</f>
        <v>1.6666666666666666E-2</v>
      </c>
      <c r="F13" s="31">
        <f>0.05/2</f>
        <v>2.5000000000000001E-2</v>
      </c>
      <c r="G13" s="33">
        <f>0.05/1</f>
        <v>0.05</v>
      </c>
    </row>
    <row r="14" spans="1:21" ht="15" customHeight="1">
      <c r="A14" s="34" t="s">
        <v>16</v>
      </c>
      <c r="B14" s="4">
        <v>4.6000000000000001E-4</v>
      </c>
      <c r="C14" s="4">
        <v>4.3E-3</v>
      </c>
      <c r="D14" s="35">
        <v>4.3869999999999999E-2</v>
      </c>
      <c r="E14" s="35">
        <v>4.981E-2</v>
      </c>
      <c r="F14" s="35">
        <v>0.16678999999999999</v>
      </c>
      <c r="G14" s="36">
        <v>0.25985000000000003</v>
      </c>
    </row>
    <row r="15" spans="1:21" ht="15" customHeight="1">
      <c r="A15" s="34" t="s">
        <v>17</v>
      </c>
      <c r="B15" s="35">
        <v>1.133E-2</v>
      </c>
      <c r="C15" s="35">
        <v>3.6159999999999998E-2</v>
      </c>
      <c r="D15" s="35">
        <v>5.0610000000000002E-2</v>
      </c>
      <c r="E15" s="35">
        <v>0.12282999999999999</v>
      </c>
      <c r="F15" s="35">
        <v>0.25015999999999999</v>
      </c>
      <c r="G15" s="36">
        <v>0.30481000000000003</v>
      </c>
    </row>
    <row r="16" spans="1:21" ht="15" customHeight="1">
      <c r="A16" s="34" t="s">
        <v>15</v>
      </c>
      <c r="B16" s="3">
        <v>0</v>
      </c>
      <c r="C16" s="6">
        <v>0</v>
      </c>
      <c r="D16" s="6">
        <v>0</v>
      </c>
      <c r="E16" s="3">
        <v>2.0000000000000002E-5</v>
      </c>
      <c r="F16" s="35">
        <v>5.1869999999999999E-2</v>
      </c>
      <c r="G16" s="36">
        <v>0.32513999999999998</v>
      </c>
    </row>
    <row r="17" spans="1:7" ht="15" customHeight="1">
      <c r="A17" s="34" t="s">
        <v>4</v>
      </c>
      <c r="B17" s="35">
        <v>0.17773</v>
      </c>
      <c r="C17" s="35">
        <v>0.27890999999999999</v>
      </c>
      <c r="D17" s="35">
        <v>0.29842000000000002</v>
      </c>
      <c r="E17" s="35">
        <v>0.33706999999999998</v>
      </c>
      <c r="F17" s="35">
        <v>0.36464000000000002</v>
      </c>
      <c r="G17" s="36">
        <v>0.47614000000000001</v>
      </c>
    </row>
    <row r="18" spans="1:7" ht="15" customHeight="1">
      <c r="A18" s="34" t="s">
        <v>5</v>
      </c>
      <c r="B18" s="35">
        <v>2.1749999999999999E-2</v>
      </c>
      <c r="C18" s="35">
        <v>2.2179999999999998E-2</v>
      </c>
      <c r="D18" s="35">
        <v>7.17E-2</v>
      </c>
      <c r="E18" s="35">
        <v>0.27890999999999999</v>
      </c>
      <c r="F18" s="35">
        <v>0.29609999999999997</v>
      </c>
      <c r="G18" s="36">
        <v>0.46929999999999999</v>
      </c>
    </row>
    <row r="19" spans="1:7" ht="15" customHeight="1">
      <c r="A19" s="37" t="s">
        <v>6</v>
      </c>
      <c r="B19" s="38">
        <v>0</v>
      </c>
      <c r="C19" s="38">
        <v>2.3000000000000001E-4</v>
      </c>
      <c r="D19" s="38">
        <v>8.9599999999999992E-3</v>
      </c>
      <c r="E19" s="38">
        <v>9.5499999999999995E-3</v>
      </c>
      <c r="F19" s="39">
        <v>0.121</v>
      </c>
      <c r="G19" s="40">
        <v>0.12365</v>
      </c>
    </row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s="11" customFormat="1" ht="14.4"/>
    <row r="28" spans="1:7" s="11" customFormat="1" ht="14.4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spans="3:3" ht="15.75" customHeight="1"/>
    <row r="706" spans="3:3" ht="15.75" customHeight="1"/>
    <row r="707" spans="3:3" ht="15.75" customHeight="1"/>
    <row r="708" spans="3:3" ht="15.75" customHeight="1"/>
    <row r="709" spans="3:3" ht="15.75" customHeight="1"/>
    <row r="710" spans="3:3" ht="15.75" customHeight="1"/>
    <row r="711" spans="3:3" ht="15.75" customHeight="1"/>
    <row r="712" spans="3:3" ht="15.75" customHeight="1"/>
    <row r="713" spans="3:3" ht="15.75" customHeight="1"/>
    <row r="714" spans="3:3" ht="15.75" customHeight="1"/>
    <row r="715" spans="3:3" ht="15.75" customHeight="1"/>
    <row r="716" spans="3:3" ht="15.75" customHeight="1"/>
    <row r="717" spans="3:3" ht="15.75" customHeight="1"/>
    <row r="718" spans="3:3" ht="15.75" customHeight="1"/>
    <row r="719" spans="3:3" ht="15.75" customHeight="1">
      <c r="C719" s="7"/>
    </row>
    <row r="720" spans="3:3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spans="3:3" ht="15.75" customHeight="1"/>
    <row r="1250" spans="3:3" ht="15.75" customHeight="1"/>
    <row r="1251" spans="3:3" ht="15.75" customHeight="1"/>
    <row r="1252" spans="3:3" ht="15.75" customHeight="1"/>
    <row r="1253" spans="3:3" ht="15.75" customHeight="1"/>
    <row r="1254" spans="3:3" ht="15.75" customHeight="1"/>
    <row r="1255" spans="3:3" ht="15.75" customHeight="1">
      <c r="C1255" s="7"/>
    </row>
    <row r="1256" spans="3:3" ht="15.75" customHeight="1"/>
    <row r="1257" spans="3:3" ht="15.75" customHeight="1"/>
    <row r="1258" spans="3:3" ht="15.75" customHeight="1"/>
    <row r="1259" spans="3:3" ht="15.75" customHeight="1"/>
    <row r="1260" spans="3:3" ht="15.75" customHeight="1"/>
    <row r="1261" spans="3:3" ht="15.75" customHeight="1"/>
    <row r="1262" spans="3:3" ht="15.75" customHeight="1"/>
    <row r="1263" spans="3:3" ht="15.75" customHeight="1"/>
    <row r="1264" spans="3:3" ht="15.75" customHeight="1"/>
    <row r="1265" spans="1:6" ht="15.75" customHeight="1"/>
    <row r="1266" spans="1:6" ht="15.75" customHeight="1"/>
    <row r="1267" spans="1:6" ht="15.75" customHeight="1"/>
    <row r="1268" spans="1:6" ht="15.75" customHeight="1"/>
    <row r="1269" spans="1:6" ht="15.75" customHeight="1"/>
    <row r="1270" spans="1:6" ht="15.75" customHeight="1"/>
    <row r="1271" spans="1:6" ht="15.75" customHeight="1"/>
    <row r="1272" spans="1:6" ht="15.75" customHeight="1"/>
    <row r="1273" spans="1:6" ht="15.75" customHeight="1"/>
    <row r="1274" spans="1:6" ht="15.75" customHeight="1"/>
    <row r="1275" spans="1:6" ht="15.75" customHeight="1"/>
    <row r="1276" spans="1:6" ht="15.75" customHeight="1"/>
    <row r="1277" spans="1:6" ht="15.75" customHeight="1"/>
    <row r="1278" spans="1:6" ht="15.75" customHeight="1">
      <c r="A1278" s="2" t="s">
        <v>18</v>
      </c>
      <c r="B1278" s="2" t="s">
        <v>10</v>
      </c>
      <c r="C1278" s="2">
        <v>4.8899755501222502E-3</v>
      </c>
      <c r="D1278" s="2" t="s">
        <v>19</v>
      </c>
      <c r="E1278" s="2" t="s">
        <v>20</v>
      </c>
      <c r="F1278" s="2">
        <f t="shared" ref="F1278:F1532" si="0">C1278*100</f>
        <v>0.48899755501222503</v>
      </c>
    </row>
    <row r="1279" spans="1:6" ht="15.75" customHeight="1">
      <c r="A1279" s="2" t="s">
        <v>21</v>
      </c>
      <c r="B1279" s="2" t="s">
        <v>10</v>
      </c>
      <c r="C1279" s="2">
        <v>1.4285714285714301E-3</v>
      </c>
      <c r="D1279" s="2" t="s">
        <v>19</v>
      </c>
      <c r="E1279" s="2" t="s">
        <v>20</v>
      </c>
      <c r="F1279" s="2">
        <f t="shared" si="0"/>
        <v>0.14285714285714302</v>
      </c>
    </row>
    <row r="1280" spans="1:6" ht="15.75" customHeight="1">
      <c r="A1280" s="2" t="s">
        <v>22</v>
      </c>
      <c r="B1280" s="2" t="s">
        <v>10</v>
      </c>
      <c r="C1280" s="2">
        <v>2.5906735751295299E-3</v>
      </c>
      <c r="D1280" s="2" t="s">
        <v>19</v>
      </c>
      <c r="E1280" s="2" t="s">
        <v>20</v>
      </c>
      <c r="F1280" s="2">
        <f t="shared" si="0"/>
        <v>0.25906735751295301</v>
      </c>
    </row>
    <row r="1281" spans="1:6" ht="15.75" customHeight="1">
      <c r="A1281" s="2" t="s">
        <v>23</v>
      </c>
      <c r="B1281" s="2" t="s">
        <v>10</v>
      </c>
      <c r="C1281" s="2">
        <v>2.7472527472527501E-3</v>
      </c>
      <c r="D1281" s="2" t="s">
        <v>19</v>
      </c>
      <c r="E1281" s="2" t="s">
        <v>20</v>
      </c>
      <c r="F1281" s="2">
        <f t="shared" si="0"/>
        <v>0.27472527472527503</v>
      </c>
    </row>
    <row r="1282" spans="1:6" ht="15.75" customHeight="1">
      <c r="A1282" s="2" t="s">
        <v>24</v>
      </c>
      <c r="B1282" s="2" t="s">
        <v>10</v>
      </c>
      <c r="C1282" s="2">
        <v>4.8484848484848502E-3</v>
      </c>
      <c r="D1282" s="2" t="s">
        <v>19</v>
      </c>
      <c r="E1282" s="2" t="s">
        <v>20</v>
      </c>
      <c r="F1282" s="2">
        <f t="shared" si="0"/>
        <v>0.48484848484848503</v>
      </c>
    </row>
    <row r="1283" spans="1:6" ht="15.75" customHeight="1">
      <c r="A1283" s="2" t="s">
        <v>25</v>
      </c>
      <c r="B1283" s="2" t="s">
        <v>10</v>
      </c>
      <c r="C1283" s="2">
        <v>8.5653104925053503E-3</v>
      </c>
      <c r="D1283" s="2" t="s">
        <v>19</v>
      </c>
      <c r="E1283" s="2" t="s">
        <v>20</v>
      </c>
      <c r="F1283" s="2">
        <f t="shared" si="0"/>
        <v>0.85653104925053503</v>
      </c>
    </row>
    <row r="1284" spans="1:6" ht="15.75" customHeight="1">
      <c r="A1284" s="2" t="s">
        <v>26</v>
      </c>
      <c r="B1284" s="2" t="s">
        <v>10</v>
      </c>
      <c r="C1284" s="2">
        <v>2.6755852842809398E-3</v>
      </c>
      <c r="D1284" s="2" t="s">
        <v>19</v>
      </c>
      <c r="E1284" s="2" t="s">
        <v>20</v>
      </c>
      <c r="F1284" s="2">
        <f t="shared" si="0"/>
        <v>0.26755852842809397</v>
      </c>
    </row>
    <row r="1285" spans="1:6" ht="15.75" customHeight="1">
      <c r="A1285" s="2" t="s">
        <v>27</v>
      </c>
      <c r="B1285" s="2" t="s">
        <v>10</v>
      </c>
      <c r="C1285" s="2">
        <v>1.3458950201884301E-3</v>
      </c>
      <c r="D1285" s="2" t="s">
        <v>19</v>
      </c>
      <c r="E1285" s="2" t="s">
        <v>20</v>
      </c>
      <c r="F1285" s="2">
        <f t="shared" si="0"/>
        <v>0.13458950201884301</v>
      </c>
    </row>
    <row r="1286" spans="1:6" ht="15.75" customHeight="1">
      <c r="A1286" s="2" t="s">
        <v>28</v>
      </c>
      <c r="B1286" s="2" t="s">
        <v>10</v>
      </c>
      <c r="C1286" s="2">
        <v>2.6881720430107499E-3</v>
      </c>
      <c r="D1286" s="2" t="s">
        <v>19</v>
      </c>
      <c r="E1286" s="2" t="s">
        <v>20</v>
      </c>
      <c r="F1286" s="2">
        <f t="shared" si="0"/>
        <v>0.26881720430107497</v>
      </c>
    </row>
    <row r="1287" spans="1:6" ht="15.75" customHeight="1">
      <c r="A1287" s="2" t="s">
        <v>29</v>
      </c>
      <c r="B1287" s="2" t="s">
        <v>10</v>
      </c>
      <c r="C1287" s="2">
        <v>5.2424639580602901E-3</v>
      </c>
      <c r="D1287" s="2" t="s">
        <v>19</v>
      </c>
      <c r="E1287" s="2" t="s">
        <v>20</v>
      </c>
      <c r="F1287" s="2">
        <f t="shared" si="0"/>
        <v>0.52424639580602905</v>
      </c>
    </row>
    <row r="1288" spans="1:6" ht="15.75" customHeight="1">
      <c r="A1288" s="2" t="s">
        <v>30</v>
      </c>
      <c r="B1288" s="2" t="s">
        <v>10</v>
      </c>
      <c r="C1288" s="2">
        <v>3.0120481927710802E-3</v>
      </c>
      <c r="D1288" s="2" t="s">
        <v>19</v>
      </c>
      <c r="E1288" s="2" t="s">
        <v>20</v>
      </c>
      <c r="F1288" s="2">
        <f t="shared" si="0"/>
        <v>0.30120481927710802</v>
      </c>
    </row>
    <row r="1289" spans="1:6" ht="15.75" customHeight="1">
      <c r="A1289" s="2" t="s">
        <v>31</v>
      </c>
      <c r="B1289" s="2" t="s">
        <v>10</v>
      </c>
      <c r="C1289" s="2">
        <v>5.0890585241730301E-3</v>
      </c>
      <c r="D1289" s="2" t="s">
        <v>19</v>
      </c>
      <c r="E1289" s="2" t="s">
        <v>20</v>
      </c>
      <c r="F1289" s="2">
        <f t="shared" si="0"/>
        <v>0.50890585241730302</v>
      </c>
    </row>
    <row r="1290" spans="1:6" ht="15.75" customHeight="1">
      <c r="A1290" s="2" t="s">
        <v>32</v>
      </c>
      <c r="B1290" s="2" t="s">
        <v>10</v>
      </c>
      <c r="C1290" s="2">
        <v>1.0010010010009999E-3</v>
      </c>
      <c r="D1290" s="2" t="s">
        <v>19</v>
      </c>
      <c r="E1290" s="2" t="s">
        <v>20</v>
      </c>
      <c r="F1290" s="2">
        <f t="shared" si="0"/>
        <v>0.1001001001001</v>
      </c>
    </row>
    <row r="1291" spans="1:6" ht="15.75" customHeight="1">
      <c r="A1291" s="2" t="s">
        <v>33</v>
      </c>
      <c r="B1291" s="2" t="s">
        <v>10</v>
      </c>
      <c r="C1291" s="2">
        <v>9.0497737556561101E-4</v>
      </c>
      <c r="D1291" s="2" t="s">
        <v>19</v>
      </c>
      <c r="E1291" s="2" t="s">
        <v>20</v>
      </c>
      <c r="F1291" s="2">
        <f t="shared" si="0"/>
        <v>9.0497737556561098E-2</v>
      </c>
    </row>
    <row r="1292" spans="1:6" ht="15.75" customHeight="1">
      <c r="A1292" s="2" t="s">
        <v>34</v>
      </c>
      <c r="B1292" s="2" t="s">
        <v>10</v>
      </c>
      <c r="C1292" s="2">
        <v>2.3923444976076602E-3</v>
      </c>
      <c r="D1292" s="2" t="s">
        <v>19</v>
      </c>
      <c r="E1292" s="2" t="s">
        <v>20</v>
      </c>
      <c r="F1292" s="2">
        <f t="shared" si="0"/>
        <v>0.23923444976076602</v>
      </c>
    </row>
    <row r="1293" spans="1:6" ht="15.75" customHeight="1">
      <c r="A1293" s="2" t="s">
        <v>35</v>
      </c>
      <c r="B1293" s="2" t="s">
        <v>10</v>
      </c>
      <c r="C1293" s="2">
        <v>3.0978934324659198E-3</v>
      </c>
      <c r="D1293" s="2" t="s">
        <v>19</v>
      </c>
      <c r="E1293" s="2" t="s">
        <v>20</v>
      </c>
      <c r="F1293" s="2">
        <f t="shared" si="0"/>
        <v>0.30978934324659196</v>
      </c>
    </row>
    <row r="1294" spans="1:6" ht="15.75" customHeight="1">
      <c r="A1294" s="2" t="s">
        <v>36</v>
      </c>
      <c r="B1294" s="2" t="s">
        <v>10</v>
      </c>
      <c r="C1294" s="2">
        <v>2.6490066225165602E-3</v>
      </c>
      <c r="D1294" s="2" t="s">
        <v>19</v>
      </c>
      <c r="E1294" s="2" t="s">
        <v>20</v>
      </c>
      <c r="F1294" s="2">
        <f t="shared" si="0"/>
        <v>0.26490066225165604</v>
      </c>
    </row>
    <row r="1295" spans="1:6" ht="15.75" customHeight="1">
      <c r="A1295" s="2" t="s">
        <v>37</v>
      </c>
      <c r="B1295" s="2" t="s">
        <v>10</v>
      </c>
      <c r="C1295" s="2">
        <v>1.4398848092152599E-3</v>
      </c>
      <c r="D1295" s="2" t="s">
        <v>19</v>
      </c>
      <c r="E1295" s="2" t="s">
        <v>20</v>
      </c>
      <c r="F1295" s="2">
        <f t="shared" si="0"/>
        <v>0.143988480921526</v>
      </c>
    </row>
    <row r="1296" spans="1:6" ht="15.75" customHeight="1">
      <c r="A1296" s="2" t="s">
        <v>38</v>
      </c>
      <c r="B1296" s="2" t="s">
        <v>10</v>
      </c>
      <c r="C1296" s="2">
        <v>2.6420079260237798E-3</v>
      </c>
      <c r="D1296" s="2" t="s">
        <v>19</v>
      </c>
      <c r="E1296" s="2" t="s">
        <v>39</v>
      </c>
      <c r="F1296" s="2">
        <f t="shared" si="0"/>
        <v>0.264200792602378</v>
      </c>
    </row>
    <row r="1297" spans="1:6" ht="15.75" customHeight="1">
      <c r="A1297" s="2" t="s">
        <v>40</v>
      </c>
      <c r="B1297" s="2" t="s">
        <v>10</v>
      </c>
      <c r="C1297" s="2">
        <v>2.4844720496894398E-3</v>
      </c>
      <c r="D1297" s="2" t="s">
        <v>19</v>
      </c>
      <c r="E1297" s="2" t="s">
        <v>39</v>
      </c>
      <c r="F1297" s="2">
        <f t="shared" si="0"/>
        <v>0.24844720496894399</v>
      </c>
    </row>
    <row r="1298" spans="1:6" ht="15.75" customHeight="1">
      <c r="A1298" s="2" t="s">
        <v>41</v>
      </c>
      <c r="B1298" s="2" t="s">
        <v>10</v>
      </c>
      <c r="C1298" s="2">
        <v>4.8899755501222502E-3</v>
      </c>
      <c r="D1298" s="2" t="s">
        <v>19</v>
      </c>
      <c r="E1298" s="2" t="s">
        <v>39</v>
      </c>
      <c r="F1298" s="2">
        <f t="shared" si="0"/>
        <v>0.48899755501222503</v>
      </c>
    </row>
    <row r="1299" spans="1:6" ht="15.75" customHeight="1">
      <c r="A1299" s="2" t="s">
        <v>42</v>
      </c>
      <c r="B1299" s="2" t="s">
        <v>10</v>
      </c>
      <c r="C1299" s="2">
        <v>9.1407678244972599E-4</v>
      </c>
      <c r="D1299" s="2" t="s">
        <v>19</v>
      </c>
      <c r="E1299" s="2" t="s">
        <v>39</v>
      </c>
      <c r="F1299" s="2">
        <f t="shared" si="0"/>
        <v>9.1407678244972604E-2</v>
      </c>
    </row>
    <row r="1300" spans="1:6" ht="15.75" customHeight="1">
      <c r="A1300" s="2" t="s">
        <v>43</v>
      </c>
      <c r="B1300" s="2" t="s">
        <v>10</v>
      </c>
      <c r="C1300" s="2">
        <v>4.1928721174004204E-3</v>
      </c>
      <c r="D1300" s="2" t="s">
        <v>19</v>
      </c>
      <c r="E1300" s="2" t="s">
        <v>39</v>
      </c>
      <c r="F1300" s="2">
        <f t="shared" si="0"/>
        <v>0.41928721174004202</v>
      </c>
    </row>
    <row r="1301" spans="1:6" ht="15.75" customHeight="1">
      <c r="A1301" s="2" t="s">
        <v>44</v>
      </c>
      <c r="B1301" s="2" t="s">
        <v>10</v>
      </c>
      <c r="C1301" s="2">
        <v>2.5157232704402501E-3</v>
      </c>
      <c r="D1301" s="2" t="s">
        <v>19</v>
      </c>
      <c r="E1301" s="2" t="s">
        <v>39</v>
      </c>
      <c r="F1301" s="2">
        <f t="shared" si="0"/>
        <v>0.25157232704402499</v>
      </c>
    </row>
    <row r="1302" spans="1:6" ht="15.75" customHeight="1">
      <c r="A1302" s="2" t="s">
        <v>45</v>
      </c>
      <c r="B1302" s="2" t="s">
        <v>10</v>
      </c>
      <c r="C1302" s="2">
        <v>1.0111223458038399E-3</v>
      </c>
      <c r="D1302" s="2" t="s">
        <v>19</v>
      </c>
      <c r="E1302" s="2" t="s">
        <v>39</v>
      </c>
      <c r="F1302" s="2">
        <f t="shared" si="0"/>
        <v>0.10111223458038399</v>
      </c>
    </row>
    <row r="1303" spans="1:6" ht="15.75" customHeight="1">
      <c r="A1303" s="2" t="s">
        <v>46</v>
      </c>
      <c r="B1303" s="2" t="s">
        <v>10</v>
      </c>
      <c r="C1303" s="2">
        <v>7.6452599388379195E-4</v>
      </c>
      <c r="D1303" s="2" t="s">
        <v>19</v>
      </c>
      <c r="E1303" s="2" t="s">
        <v>39</v>
      </c>
      <c r="F1303" s="2">
        <f t="shared" si="0"/>
        <v>7.64525993883792E-2</v>
      </c>
    </row>
    <row r="1304" spans="1:6" ht="15.75" customHeight="1">
      <c r="A1304" s="2" t="s">
        <v>47</v>
      </c>
      <c r="B1304" s="2" t="s">
        <v>10</v>
      </c>
      <c r="C1304" s="2">
        <v>2.11640211640212E-3</v>
      </c>
      <c r="D1304" s="2" t="s">
        <v>19</v>
      </c>
      <c r="E1304" s="2" t="s">
        <v>39</v>
      </c>
      <c r="F1304" s="2">
        <f t="shared" si="0"/>
        <v>0.21164021164021199</v>
      </c>
    </row>
    <row r="1305" spans="1:6" ht="15.75" customHeight="1">
      <c r="A1305" s="2" t="s">
        <v>48</v>
      </c>
      <c r="B1305" s="2" t="s">
        <v>10</v>
      </c>
      <c r="C1305" s="2">
        <v>1.43884892086331E-3</v>
      </c>
      <c r="D1305" s="2" t="s">
        <v>19</v>
      </c>
      <c r="E1305" s="2" t="s">
        <v>39</v>
      </c>
      <c r="F1305" s="2">
        <f t="shared" si="0"/>
        <v>0.14388489208633101</v>
      </c>
    </row>
    <row r="1306" spans="1:6" ht="15.75" customHeight="1">
      <c r="A1306" s="2" t="s">
        <v>49</v>
      </c>
      <c r="B1306" s="2" t="s">
        <v>10</v>
      </c>
      <c r="C1306" s="2">
        <v>1.0989010989011E-3</v>
      </c>
      <c r="D1306" s="2" t="s">
        <v>19</v>
      </c>
      <c r="E1306" s="2" t="s">
        <v>39</v>
      </c>
      <c r="F1306" s="2">
        <f t="shared" si="0"/>
        <v>0.10989010989011</v>
      </c>
    </row>
    <row r="1307" spans="1:6" ht="15.75" customHeight="1">
      <c r="A1307" s="2" t="s">
        <v>50</v>
      </c>
      <c r="B1307" s="2" t="s">
        <v>10</v>
      </c>
      <c r="C1307" s="2">
        <v>1.1668611435239199E-3</v>
      </c>
      <c r="D1307" s="2" t="s">
        <v>51</v>
      </c>
      <c r="E1307" s="2" t="s">
        <v>20</v>
      </c>
      <c r="F1307" s="2">
        <f t="shared" si="0"/>
        <v>0.11668611435239198</v>
      </c>
    </row>
    <row r="1308" spans="1:6" ht="15.75" customHeight="1">
      <c r="A1308" s="2" t="s">
        <v>52</v>
      </c>
      <c r="B1308" s="2" t="s">
        <v>10</v>
      </c>
      <c r="C1308" s="2">
        <v>4.5745654162854497E-3</v>
      </c>
      <c r="D1308" s="2" t="s">
        <v>51</v>
      </c>
      <c r="E1308" s="2" t="s">
        <v>20</v>
      </c>
      <c r="F1308" s="2">
        <f t="shared" si="0"/>
        <v>0.45745654162854499</v>
      </c>
    </row>
    <row r="1309" spans="1:6" ht="15.75" customHeight="1">
      <c r="A1309" s="2" t="s">
        <v>27</v>
      </c>
      <c r="B1309" s="2" t="s">
        <v>10</v>
      </c>
      <c r="C1309" s="2">
        <v>1.22850122850123E-3</v>
      </c>
      <c r="D1309" s="2" t="s">
        <v>51</v>
      </c>
      <c r="E1309" s="2" t="s">
        <v>20</v>
      </c>
      <c r="F1309" s="2">
        <f t="shared" si="0"/>
        <v>0.12285012285012301</v>
      </c>
    </row>
    <row r="1310" spans="1:6" ht="15.75" customHeight="1">
      <c r="A1310" s="2" t="s">
        <v>53</v>
      </c>
      <c r="B1310" s="2" t="s">
        <v>10</v>
      </c>
      <c r="C1310" s="2">
        <v>1.69491525423729E-3</v>
      </c>
      <c r="D1310" s="2" t="s">
        <v>51</v>
      </c>
      <c r="E1310" s="2" t="s">
        <v>20</v>
      </c>
      <c r="F1310" s="2">
        <f t="shared" si="0"/>
        <v>0.169491525423729</v>
      </c>
    </row>
    <row r="1311" spans="1:6" ht="15.75" customHeight="1">
      <c r="A1311" s="2" t="s">
        <v>30</v>
      </c>
      <c r="B1311" s="2" t="s">
        <v>10</v>
      </c>
      <c r="C1311" s="2">
        <v>2.14822771213749E-3</v>
      </c>
      <c r="D1311" s="2" t="s">
        <v>51</v>
      </c>
      <c r="E1311" s="2" t="s">
        <v>20</v>
      </c>
      <c r="F1311" s="2">
        <f t="shared" si="0"/>
        <v>0.21482277121374899</v>
      </c>
    </row>
    <row r="1312" spans="1:6" ht="15.75" customHeight="1">
      <c r="A1312" s="2" t="s">
        <v>35</v>
      </c>
      <c r="B1312" s="2" t="s">
        <v>10</v>
      </c>
      <c r="C1312" s="2">
        <v>1.49476831091181E-3</v>
      </c>
      <c r="D1312" s="2" t="s">
        <v>51</v>
      </c>
      <c r="E1312" s="2" t="s">
        <v>20</v>
      </c>
      <c r="F1312" s="2">
        <f t="shared" si="0"/>
        <v>0.14947683109118101</v>
      </c>
    </row>
    <row r="1313" spans="1:6" ht="15.75" customHeight="1">
      <c r="A1313" s="2" t="s">
        <v>36</v>
      </c>
      <c r="B1313" s="2" t="s">
        <v>10</v>
      </c>
      <c r="C1313" s="2">
        <v>4.8076923076923097E-3</v>
      </c>
      <c r="D1313" s="2" t="s">
        <v>51</v>
      </c>
      <c r="E1313" s="2" t="s">
        <v>20</v>
      </c>
      <c r="F1313" s="2">
        <f t="shared" si="0"/>
        <v>0.48076923076923095</v>
      </c>
    </row>
    <row r="1314" spans="1:6" ht="15.75" customHeight="1">
      <c r="A1314" s="2" t="s">
        <v>32</v>
      </c>
      <c r="B1314" s="2" t="s">
        <v>10</v>
      </c>
      <c r="C1314" s="2">
        <v>2.4958402662229599E-3</v>
      </c>
      <c r="D1314" s="2" t="s">
        <v>51</v>
      </c>
      <c r="E1314" s="2" t="s">
        <v>20</v>
      </c>
      <c r="F1314" s="2">
        <f t="shared" si="0"/>
        <v>0.24958402662229601</v>
      </c>
    </row>
    <row r="1315" spans="1:6" ht="15.75" customHeight="1">
      <c r="A1315" s="2" t="s">
        <v>23</v>
      </c>
      <c r="B1315" s="2" t="s">
        <v>10</v>
      </c>
      <c r="C1315" s="2">
        <v>1.66666666666667E-3</v>
      </c>
      <c r="D1315" s="2" t="s">
        <v>51</v>
      </c>
      <c r="E1315" s="2" t="s">
        <v>20</v>
      </c>
      <c r="F1315" s="2">
        <f t="shared" si="0"/>
        <v>0.16666666666666699</v>
      </c>
    </row>
    <row r="1316" spans="1:6" ht="15.75" customHeight="1">
      <c r="A1316" s="2" t="s">
        <v>33</v>
      </c>
      <c r="B1316" s="2" t="s">
        <v>10</v>
      </c>
      <c r="C1316" s="2">
        <v>3.68550368550369E-3</v>
      </c>
      <c r="D1316" s="2" t="s">
        <v>51</v>
      </c>
      <c r="E1316" s="2" t="s">
        <v>20</v>
      </c>
      <c r="F1316" s="2">
        <f t="shared" si="0"/>
        <v>0.36855036855036899</v>
      </c>
    </row>
    <row r="1317" spans="1:6" ht="15.75" customHeight="1">
      <c r="A1317" s="2" t="s">
        <v>37</v>
      </c>
      <c r="B1317" s="2" t="s">
        <v>10</v>
      </c>
      <c r="C1317" s="2">
        <v>1.4450867052023099E-3</v>
      </c>
      <c r="D1317" s="2" t="s">
        <v>51</v>
      </c>
      <c r="E1317" s="2" t="s">
        <v>20</v>
      </c>
      <c r="F1317" s="2">
        <f t="shared" si="0"/>
        <v>0.144508670520231</v>
      </c>
    </row>
    <row r="1318" spans="1:6" ht="15.75" customHeight="1">
      <c r="A1318" s="2" t="s">
        <v>28</v>
      </c>
      <c r="B1318" s="2" t="s">
        <v>10</v>
      </c>
      <c r="C1318" s="2">
        <v>8.2101806239737304E-4</v>
      </c>
      <c r="D1318" s="2" t="s">
        <v>51</v>
      </c>
      <c r="E1318" s="2" t="s">
        <v>20</v>
      </c>
      <c r="F1318" s="2">
        <f t="shared" si="0"/>
        <v>8.2101806239737299E-2</v>
      </c>
    </row>
    <row r="1319" spans="1:6" ht="15.75" customHeight="1">
      <c r="A1319" s="2" t="s">
        <v>54</v>
      </c>
      <c r="B1319" s="2" t="s">
        <v>10</v>
      </c>
      <c r="C1319" s="2">
        <v>1.7452006980802799E-3</v>
      </c>
      <c r="D1319" s="2" t="s">
        <v>51</v>
      </c>
      <c r="E1319" s="2" t="s">
        <v>20</v>
      </c>
      <c r="F1319" s="2">
        <f t="shared" si="0"/>
        <v>0.17452006980802798</v>
      </c>
    </row>
    <row r="1320" spans="1:6" ht="15.75" customHeight="1">
      <c r="A1320" s="2" t="s">
        <v>24</v>
      </c>
      <c r="B1320" s="2" t="s">
        <v>10</v>
      </c>
      <c r="C1320" s="2">
        <v>1.13765642775882E-3</v>
      </c>
      <c r="D1320" s="2" t="s">
        <v>51</v>
      </c>
      <c r="E1320" s="2" t="s">
        <v>20</v>
      </c>
      <c r="F1320" s="2">
        <f t="shared" si="0"/>
        <v>0.113765642775882</v>
      </c>
    </row>
    <row r="1321" spans="1:6" ht="15.75" customHeight="1">
      <c r="A1321" s="2" t="s">
        <v>22</v>
      </c>
      <c r="B1321" s="2" t="s">
        <v>10</v>
      </c>
      <c r="C1321" s="2">
        <v>1.36612021857923E-3</v>
      </c>
      <c r="D1321" s="2" t="s">
        <v>51</v>
      </c>
      <c r="E1321" s="2" t="s">
        <v>20</v>
      </c>
      <c r="F1321" s="2">
        <f t="shared" si="0"/>
        <v>0.13661202185792301</v>
      </c>
    </row>
    <row r="1322" spans="1:6" ht="15.75" customHeight="1">
      <c r="A1322" s="2" t="s">
        <v>34</v>
      </c>
      <c r="B1322" s="2" t="s">
        <v>10</v>
      </c>
      <c r="C1322" s="2">
        <v>1.03199174406605E-3</v>
      </c>
      <c r="D1322" s="2" t="s">
        <v>51</v>
      </c>
      <c r="E1322" s="2" t="s">
        <v>20</v>
      </c>
      <c r="F1322" s="2">
        <f t="shared" si="0"/>
        <v>0.103199174406605</v>
      </c>
    </row>
    <row r="1323" spans="1:6" ht="15.75" customHeight="1">
      <c r="A1323" s="2" t="s">
        <v>29</v>
      </c>
      <c r="B1323" s="2" t="s">
        <v>10</v>
      </c>
      <c r="C1323" s="2">
        <v>8.5470085470085496E-3</v>
      </c>
      <c r="D1323" s="2" t="s">
        <v>51</v>
      </c>
      <c r="E1323" s="2" t="s">
        <v>20</v>
      </c>
      <c r="F1323" s="2">
        <f t="shared" si="0"/>
        <v>0.854700854700855</v>
      </c>
    </row>
    <row r="1324" spans="1:6" ht="15.75" customHeight="1">
      <c r="A1324" s="2" t="s">
        <v>31</v>
      </c>
      <c r="B1324" s="2" t="s">
        <v>10</v>
      </c>
      <c r="C1324" s="2">
        <v>4.0000000000000001E-3</v>
      </c>
      <c r="D1324" s="2" t="s">
        <v>51</v>
      </c>
      <c r="E1324" s="2" t="s">
        <v>20</v>
      </c>
      <c r="F1324" s="2">
        <f t="shared" si="0"/>
        <v>0.4</v>
      </c>
    </row>
    <row r="1325" spans="1:6" ht="15.75" customHeight="1">
      <c r="A1325" s="2" t="s">
        <v>25</v>
      </c>
      <c r="B1325" s="2" t="s">
        <v>10</v>
      </c>
      <c r="C1325" s="2">
        <v>1.1454753722794999E-3</v>
      </c>
      <c r="D1325" s="2" t="s">
        <v>51</v>
      </c>
      <c r="E1325" s="2" t="s">
        <v>20</v>
      </c>
      <c r="F1325" s="2">
        <f t="shared" si="0"/>
        <v>0.11454753722795</v>
      </c>
    </row>
    <row r="1326" spans="1:6" ht="15.75" customHeight="1">
      <c r="A1326" s="2" t="s">
        <v>55</v>
      </c>
      <c r="B1326" s="2" t="s">
        <v>10</v>
      </c>
      <c r="C1326" s="2">
        <v>9.1407678244972599E-4</v>
      </c>
      <c r="D1326" s="2" t="s">
        <v>51</v>
      </c>
      <c r="E1326" s="2" t="s">
        <v>20</v>
      </c>
      <c r="F1326" s="2">
        <f t="shared" si="0"/>
        <v>9.1407678244972604E-2</v>
      </c>
    </row>
    <row r="1327" spans="1:6" ht="15.75" customHeight="1">
      <c r="A1327" s="2" t="s">
        <v>18</v>
      </c>
      <c r="B1327" s="2" t="s">
        <v>10</v>
      </c>
      <c r="C1327" s="2">
        <v>5.0761421319797002E-3</v>
      </c>
      <c r="D1327" s="2" t="s">
        <v>51</v>
      </c>
      <c r="E1327" s="2" t="s">
        <v>20</v>
      </c>
      <c r="F1327" s="2">
        <f t="shared" si="0"/>
        <v>0.50761421319797007</v>
      </c>
    </row>
    <row r="1328" spans="1:6" ht="15.75" customHeight="1">
      <c r="A1328" s="2" t="s">
        <v>56</v>
      </c>
      <c r="B1328" s="2" t="s">
        <v>10</v>
      </c>
      <c r="C1328" s="2">
        <v>1.56985871271586E-3</v>
      </c>
      <c r="D1328" s="2" t="s">
        <v>51</v>
      </c>
      <c r="E1328" s="2" t="s">
        <v>20</v>
      </c>
      <c r="F1328" s="2">
        <f t="shared" si="0"/>
        <v>0.156985871271586</v>
      </c>
    </row>
    <row r="1329" spans="1:6" ht="15.75" customHeight="1">
      <c r="A1329" s="2" t="s">
        <v>45</v>
      </c>
      <c r="B1329" s="2" t="s">
        <v>10</v>
      </c>
      <c r="C1329" s="2">
        <v>1.95694716242661E-3</v>
      </c>
      <c r="D1329" s="2" t="s">
        <v>51</v>
      </c>
      <c r="E1329" s="2" t="s">
        <v>39</v>
      </c>
      <c r="F1329" s="2">
        <f t="shared" si="0"/>
        <v>0.19569471624266099</v>
      </c>
    </row>
    <row r="1330" spans="1:6" ht="15.75" customHeight="1">
      <c r="A1330" s="2" t="s">
        <v>44</v>
      </c>
      <c r="B1330" s="2" t="s">
        <v>10</v>
      </c>
      <c r="C1330" s="2">
        <v>7.4074074074074103E-3</v>
      </c>
      <c r="D1330" s="2" t="s">
        <v>51</v>
      </c>
      <c r="E1330" s="2" t="s">
        <v>39</v>
      </c>
      <c r="F1330" s="2">
        <f t="shared" si="0"/>
        <v>0.74074074074074103</v>
      </c>
    </row>
    <row r="1331" spans="1:6" ht="15.75" customHeight="1">
      <c r="A1331" s="2" t="s">
        <v>57</v>
      </c>
      <c r="B1331" s="2" t="s">
        <v>10</v>
      </c>
      <c r="C1331" s="2">
        <v>7.14796283059328E-4</v>
      </c>
      <c r="D1331" s="2" t="s">
        <v>51</v>
      </c>
      <c r="E1331" s="2" t="s">
        <v>39</v>
      </c>
      <c r="F1331" s="2">
        <f t="shared" si="0"/>
        <v>7.1479628305932796E-2</v>
      </c>
    </row>
    <row r="1332" spans="1:6" ht="15.75" customHeight="1">
      <c r="A1332" s="2" t="s">
        <v>49</v>
      </c>
      <c r="B1332" s="2" t="s">
        <v>10</v>
      </c>
      <c r="C1332" s="2">
        <v>3.4364261168384901E-3</v>
      </c>
      <c r="D1332" s="2" t="s">
        <v>51</v>
      </c>
      <c r="E1332" s="2" t="s">
        <v>39</v>
      </c>
      <c r="F1332" s="2">
        <f t="shared" si="0"/>
        <v>0.34364261168384902</v>
      </c>
    </row>
    <row r="1333" spans="1:6" ht="15.75" customHeight="1">
      <c r="A1333" s="2" t="s">
        <v>42</v>
      </c>
      <c r="B1333" s="2" t="s">
        <v>10</v>
      </c>
      <c r="C1333" s="2">
        <v>7.78210116731518E-4</v>
      </c>
      <c r="D1333" s="2" t="s">
        <v>51</v>
      </c>
      <c r="E1333" s="2" t="s">
        <v>39</v>
      </c>
      <c r="F1333" s="2">
        <f t="shared" si="0"/>
        <v>7.7821011673151794E-2</v>
      </c>
    </row>
    <row r="1334" spans="1:6" ht="15.75" customHeight="1">
      <c r="A1334" s="2" t="s">
        <v>48</v>
      </c>
      <c r="B1334" s="2" t="s">
        <v>10</v>
      </c>
      <c r="C1334" s="2">
        <v>2.6954177897574099E-3</v>
      </c>
      <c r="D1334" s="2" t="s">
        <v>51</v>
      </c>
      <c r="E1334" s="2" t="s">
        <v>39</v>
      </c>
      <c r="F1334" s="2">
        <f t="shared" si="0"/>
        <v>0.269541778975741</v>
      </c>
    </row>
    <row r="1335" spans="1:6" ht="15.75" customHeight="1">
      <c r="A1335" s="2" t="s">
        <v>38</v>
      </c>
      <c r="B1335" s="2" t="s">
        <v>10</v>
      </c>
      <c r="C1335" s="2">
        <v>2.4732069249793899E-3</v>
      </c>
      <c r="D1335" s="2" t="s">
        <v>51</v>
      </c>
      <c r="E1335" s="2" t="s">
        <v>39</v>
      </c>
      <c r="F1335" s="2">
        <f t="shared" si="0"/>
        <v>0.24732069249793898</v>
      </c>
    </row>
    <row r="1336" spans="1:6" ht="15.75" customHeight="1">
      <c r="A1336" s="2" t="s">
        <v>47</v>
      </c>
      <c r="B1336" s="2" t="s">
        <v>10</v>
      </c>
      <c r="C1336" s="2">
        <v>1.6313213703099501E-3</v>
      </c>
      <c r="D1336" s="2" t="s">
        <v>51</v>
      </c>
      <c r="E1336" s="2" t="s">
        <v>39</v>
      </c>
      <c r="F1336" s="2">
        <f t="shared" si="0"/>
        <v>0.16313213703099499</v>
      </c>
    </row>
    <row r="1337" spans="1:6" ht="15.75" customHeight="1">
      <c r="A1337" s="2" t="s">
        <v>40</v>
      </c>
      <c r="B1337" s="2" t="s">
        <v>10</v>
      </c>
      <c r="C1337" s="2">
        <v>2.36406619385343E-3</v>
      </c>
      <c r="D1337" s="2" t="s">
        <v>51</v>
      </c>
      <c r="E1337" s="2" t="s">
        <v>39</v>
      </c>
      <c r="F1337" s="2">
        <f t="shared" si="0"/>
        <v>0.23640661938534299</v>
      </c>
    </row>
    <row r="1338" spans="1:6" ht="15.75" customHeight="1">
      <c r="A1338" s="2" t="s">
        <v>41</v>
      </c>
      <c r="B1338" s="2" t="s">
        <v>10</v>
      </c>
      <c r="C1338" s="2">
        <v>4.15800415800416E-3</v>
      </c>
      <c r="D1338" s="2" t="s">
        <v>51</v>
      </c>
      <c r="E1338" s="2" t="s">
        <v>39</v>
      </c>
      <c r="F1338" s="2">
        <f t="shared" si="0"/>
        <v>0.41580041580041599</v>
      </c>
    </row>
    <row r="1339" spans="1:6" ht="15.75" customHeight="1">
      <c r="A1339" s="2" t="s">
        <v>46</v>
      </c>
      <c r="B1339" s="2" t="s">
        <v>10</v>
      </c>
      <c r="C1339" s="2">
        <v>1.72117039586919E-3</v>
      </c>
      <c r="D1339" s="2" t="s">
        <v>51</v>
      </c>
      <c r="E1339" s="2" t="s">
        <v>39</v>
      </c>
      <c r="F1339" s="2">
        <f t="shared" si="0"/>
        <v>0.17211703958691901</v>
      </c>
    </row>
    <row r="1340" spans="1:6" ht="15.75" customHeight="1">
      <c r="A1340" s="2" t="s">
        <v>56</v>
      </c>
      <c r="B1340" s="2" t="s">
        <v>10</v>
      </c>
      <c r="C1340" s="2">
        <v>3.9215686274509803E-3</v>
      </c>
      <c r="D1340" s="2" t="s">
        <v>58</v>
      </c>
      <c r="E1340" s="2" t="s">
        <v>20</v>
      </c>
      <c r="F1340" s="2">
        <f t="shared" si="0"/>
        <v>0.39215686274509803</v>
      </c>
    </row>
    <row r="1341" spans="1:6" ht="15.75" customHeight="1">
      <c r="A1341" s="2" t="s">
        <v>31</v>
      </c>
      <c r="B1341" s="2" t="s">
        <v>10</v>
      </c>
      <c r="C1341" s="2">
        <v>3.2119914346895101E-3</v>
      </c>
      <c r="D1341" s="2" t="s">
        <v>58</v>
      </c>
      <c r="E1341" s="2" t="s">
        <v>20</v>
      </c>
      <c r="F1341" s="2">
        <f t="shared" si="0"/>
        <v>0.32119914346895101</v>
      </c>
    </row>
    <row r="1342" spans="1:6" ht="15.75" customHeight="1">
      <c r="A1342" s="2" t="s">
        <v>34</v>
      </c>
      <c r="B1342" s="2" t="s">
        <v>10</v>
      </c>
      <c r="C1342" s="2">
        <v>3.0349013657056099E-3</v>
      </c>
      <c r="D1342" s="2" t="s">
        <v>58</v>
      </c>
      <c r="E1342" s="2" t="s">
        <v>20</v>
      </c>
      <c r="F1342" s="2">
        <f t="shared" si="0"/>
        <v>0.30349013657056101</v>
      </c>
    </row>
    <row r="1343" spans="1:6" ht="15.75" customHeight="1">
      <c r="A1343" s="2" t="s">
        <v>26</v>
      </c>
      <c r="B1343" s="2" t="s">
        <v>10</v>
      </c>
      <c r="C1343" s="2">
        <v>9.4876660341556001E-4</v>
      </c>
      <c r="D1343" s="2" t="s">
        <v>58</v>
      </c>
      <c r="E1343" s="2" t="s">
        <v>20</v>
      </c>
      <c r="F1343" s="2">
        <f t="shared" si="0"/>
        <v>9.4876660341556007E-2</v>
      </c>
    </row>
    <row r="1344" spans="1:6" ht="15.75" customHeight="1">
      <c r="A1344" s="2" t="s">
        <v>54</v>
      </c>
      <c r="B1344" s="2" t="s">
        <v>10</v>
      </c>
      <c r="C1344" s="2">
        <v>2.4390243902438998E-3</v>
      </c>
      <c r="D1344" s="2" t="s">
        <v>58</v>
      </c>
      <c r="E1344" s="2" t="s">
        <v>20</v>
      </c>
      <c r="F1344" s="2">
        <f t="shared" si="0"/>
        <v>0.24390243902438999</v>
      </c>
    </row>
    <row r="1345" spans="1:6" ht="15.75" customHeight="1">
      <c r="A1345" s="2" t="s">
        <v>50</v>
      </c>
      <c r="B1345" s="2" t="s">
        <v>10</v>
      </c>
      <c r="C1345" s="2">
        <v>3.2414910858995102E-3</v>
      </c>
      <c r="D1345" s="2" t="s">
        <v>58</v>
      </c>
      <c r="E1345" s="2" t="s">
        <v>20</v>
      </c>
      <c r="F1345" s="2">
        <f t="shared" si="0"/>
        <v>0.324149108589951</v>
      </c>
    </row>
    <row r="1346" spans="1:6" ht="15.75" customHeight="1">
      <c r="A1346" s="2" t="s">
        <v>30</v>
      </c>
      <c r="B1346" s="2" t="s">
        <v>10</v>
      </c>
      <c r="C1346" s="2">
        <v>1.8018018018018001E-3</v>
      </c>
      <c r="D1346" s="2" t="s">
        <v>58</v>
      </c>
      <c r="E1346" s="2" t="s">
        <v>20</v>
      </c>
      <c r="F1346" s="2">
        <f t="shared" si="0"/>
        <v>0.18018018018018001</v>
      </c>
    </row>
    <row r="1347" spans="1:6" ht="15.75" customHeight="1">
      <c r="A1347" s="2" t="s">
        <v>53</v>
      </c>
      <c r="B1347" s="2" t="s">
        <v>10</v>
      </c>
      <c r="C1347" s="2">
        <v>3.1982942430703598E-3</v>
      </c>
      <c r="D1347" s="2" t="s">
        <v>58</v>
      </c>
      <c r="E1347" s="2" t="s">
        <v>20</v>
      </c>
      <c r="F1347" s="2">
        <f t="shared" si="0"/>
        <v>0.31982942430703598</v>
      </c>
    </row>
    <row r="1348" spans="1:6" ht="15.75" customHeight="1">
      <c r="A1348" s="2" t="s">
        <v>18</v>
      </c>
      <c r="B1348" s="2" t="s">
        <v>10</v>
      </c>
      <c r="C1348" s="2">
        <v>1.7505470459518599E-2</v>
      </c>
      <c r="D1348" s="2" t="s">
        <v>58</v>
      </c>
      <c r="E1348" s="2" t="s">
        <v>20</v>
      </c>
      <c r="F1348" s="2">
        <f t="shared" si="0"/>
        <v>1.7505470459518599</v>
      </c>
    </row>
    <row r="1349" spans="1:6" ht="15.75" customHeight="1">
      <c r="A1349" s="2" t="s">
        <v>21</v>
      </c>
      <c r="B1349" s="2" t="s">
        <v>10</v>
      </c>
      <c r="C1349" s="2">
        <v>7.63358778625954E-3</v>
      </c>
      <c r="D1349" s="2" t="s">
        <v>58</v>
      </c>
      <c r="E1349" s="2" t="s">
        <v>20</v>
      </c>
      <c r="F1349" s="2">
        <f t="shared" si="0"/>
        <v>0.76335877862595403</v>
      </c>
    </row>
    <row r="1350" spans="1:6" ht="15.75" customHeight="1">
      <c r="A1350" s="2" t="s">
        <v>52</v>
      </c>
      <c r="B1350" s="2" t="s">
        <v>10</v>
      </c>
      <c r="C1350" s="2">
        <v>3.6101083032491002E-3</v>
      </c>
      <c r="D1350" s="2" t="s">
        <v>58</v>
      </c>
      <c r="E1350" s="2" t="s">
        <v>20</v>
      </c>
      <c r="F1350" s="2">
        <f t="shared" si="0"/>
        <v>0.36101083032490999</v>
      </c>
    </row>
    <row r="1351" spans="1:6" ht="15.75" customHeight="1">
      <c r="A1351" s="2" t="s">
        <v>27</v>
      </c>
      <c r="B1351" s="2" t="s">
        <v>10</v>
      </c>
      <c r="C1351" s="2">
        <v>2.6178010471204199E-3</v>
      </c>
      <c r="D1351" s="2" t="s">
        <v>58</v>
      </c>
      <c r="E1351" s="2" t="s">
        <v>20</v>
      </c>
      <c r="F1351" s="2">
        <f t="shared" si="0"/>
        <v>0.26178010471204199</v>
      </c>
    </row>
    <row r="1352" spans="1:6" ht="15.75" customHeight="1">
      <c r="A1352" s="2" t="s">
        <v>29</v>
      </c>
      <c r="B1352" s="2" t="s">
        <v>10</v>
      </c>
      <c r="C1352" s="2">
        <v>9.7560975609756097E-4</v>
      </c>
      <c r="D1352" s="2" t="s">
        <v>58</v>
      </c>
      <c r="E1352" s="2" t="s">
        <v>20</v>
      </c>
      <c r="F1352" s="2">
        <f t="shared" si="0"/>
        <v>9.7560975609756101E-2</v>
      </c>
    </row>
    <row r="1353" spans="1:6" ht="15.75" customHeight="1">
      <c r="A1353" s="2" t="s">
        <v>37</v>
      </c>
      <c r="B1353" s="2" t="s">
        <v>10</v>
      </c>
      <c r="C1353" s="2">
        <v>1.45772594752187E-3</v>
      </c>
      <c r="D1353" s="2" t="s">
        <v>58</v>
      </c>
      <c r="E1353" s="2" t="s">
        <v>20</v>
      </c>
      <c r="F1353" s="2">
        <f t="shared" si="0"/>
        <v>0.14577259475218701</v>
      </c>
    </row>
    <row r="1354" spans="1:6" ht="15.75" customHeight="1">
      <c r="A1354" s="2" t="s">
        <v>55</v>
      </c>
      <c r="B1354" s="2" t="s">
        <v>10</v>
      </c>
      <c r="C1354" s="2">
        <v>2.9498525073746299E-3</v>
      </c>
      <c r="D1354" s="2" t="s">
        <v>58</v>
      </c>
      <c r="E1354" s="2" t="s">
        <v>20</v>
      </c>
      <c r="F1354" s="2">
        <f t="shared" si="0"/>
        <v>0.29498525073746301</v>
      </c>
    </row>
    <row r="1355" spans="1:6" ht="15.75" customHeight="1">
      <c r="A1355" s="2" t="s">
        <v>33</v>
      </c>
      <c r="B1355" s="2" t="s">
        <v>10</v>
      </c>
      <c r="C1355" s="2">
        <v>1.65425971877585E-3</v>
      </c>
      <c r="D1355" s="2" t="s">
        <v>58</v>
      </c>
      <c r="E1355" s="2" t="s">
        <v>20</v>
      </c>
      <c r="F1355" s="2">
        <f t="shared" si="0"/>
        <v>0.16542597187758501</v>
      </c>
    </row>
    <row r="1356" spans="1:6" ht="15.75" customHeight="1">
      <c r="A1356" s="2" t="s">
        <v>28</v>
      </c>
      <c r="B1356" s="2" t="s">
        <v>10</v>
      </c>
      <c r="C1356" s="2">
        <v>2E-3</v>
      </c>
      <c r="D1356" s="2" t="s">
        <v>58</v>
      </c>
      <c r="E1356" s="2" t="s">
        <v>20</v>
      </c>
      <c r="F1356" s="2">
        <f t="shared" si="0"/>
        <v>0.2</v>
      </c>
    </row>
    <row r="1357" spans="1:6" ht="15.75" customHeight="1">
      <c r="A1357" s="2" t="s">
        <v>32</v>
      </c>
      <c r="B1357" s="2" t="s">
        <v>10</v>
      </c>
      <c r="C1357" s="2">
        <v>4.64396284829721E-3</v>
      </c>
      <c r="D1357" s="2" t="s">
        <v>58</v>
      </c>
      <c r="E1357" s="2" t="s">
        <v>20</v>
      </c>
      <c r="F1357" s="2">
        <f t="shared" si="0"/>
        <v>0.46439628482972101</v>
      </c>
    </row>
    <row r="1358" spans="1:6" ht="15.75" customHeight="1">
      <c r="A1358" s="2" t="s">
        <v>36</v>
      </c>
      <c r="B1358" s="2" t="s">
        <v>10</v>
      </c>
      <c r="C1358" s="2">
        <v>4.6948356807511703E-3</v>
      </c>
      <c r="D1358" s="2" t="s">
        <v>58</v>
      </c>
      <c r="E1358" s="2" t="s">
        <v>20</v>
      </c>
      <c r="F1358" s="2">
        <f t="shared" si="0"/>
        <v>0.46948356807511704</v>
      </c>
    </row>
    <row r="1359" spans="1:6" ht="15.75" customHeight="1">
      <c r="A1359" s="2" t="s">
        <v>49</v>
      </c>
      <c r="B1359" s="2" t="s">
        <v>10</v>
      </c>
      <c r="C1359" s="2">
        <v>2.9027576197387501E-3</v>
      </c>
      <c r="D1359" s="2" t="s">
        <v>58</v>
      </c>
      <c r="E1359" s="2" t="s">
        <v>39</v>
      </c>
      <c r="F1359" s="2">
        <f t="shared" si="0"/>
        <v>0.290275761973875</v>
      </c>
    </row>
    <row r="1360" spans="1:6" ht="15.75" customHeight="1">
      <c r="A1360" s="2" t="s">
        <v>46</v>
      </c>
      <c r="B1360" s="2" t="s">
        <v>10</v>
      </c>
      <c r="C1360" s="2">
        <v>1.13378684807256E-3</v>
      </c>
      <c r="D1360" s="2" t="s">
        <v>58</v>
      </c>
      <c r="E1360" s="2" t="s">
        <v>39</v>
      </c>
      <c r="F1360" s="2">
        <f t="shared" si="0"/>
        <v>0.11337868480725601</v>
      </c>
    </row>
    <row r="1361" spans="1:6" ht="15.75" customHeight="1">
      <c r="A1361" s="2" t="s">
        <v>47</v>
      </c>
      <c r="B1361" s="2" t="s">
        <v>10</v>
      </c>
      <c r="C1361" s="2">
        <v>2.0222446916076798E-3</v>
      </c>
      <c r="D1361" s="2" t="s">
        <v>58</v>
      </c>
      <c r="E1361" s="2" t="s">
        <v>39</v>
      </c>
      <c r="F1361" s="2">
        <f t="shared" si="0"/>
        <v>0.20222446916076797</v>
      </c>
    </row>
    <row r="1362" spans="1:6" ht="15.75" customHeight="1">
      <c r="A1362" s="2" t="s">
        <v>59</v>
      </c>
      <c r="B1362" s="2" t="s">
        <v>10</v>
      </c>
      <c r="C1362" s="2">
        <v>3.15789473684211E-3</v>
      </c>
      <c r="D1362" s="2" t="s">
        <v>58</v>
      </c>
      <c r="E1362" s="2" t="s">
        <v>39</v>
      </c>
      <c r="F1362" s="2">
        <f t="shared" si="0"/>
        <v>0.31578947368421101</v>
      </c>
    </row>
    <row r="1363" spans="1:6" ht="15.75" customHeight="1">
      <c r="A1363" s="2" t="s">
        <v>41</v>
      </c>
      <c r="B1363" s="2" t="s">
        <v>10</v>
      </c>
      <c r="C1363" s="2">
        <v>3.1914893617021301E-3</v>
      </c>
      <c r="D1363" s="2" t="s">
        <v>58</v>
      </c>
      <c r="E1363" s="2" t="s">
        <v>39</v>
      </c>
      <c r="F1363" s="2">
        <f t="shared" si="0"/>
        <v>0.319148936170213</v>
      </c>
    </row>
    <row r="1364" spans="1:6" ht="15.75" customHeight="1">
      <c r="A1364" s="2" t="s">
        <v>40</v>
      </c>
      <c r="B1364" s="2" t="s">
        <v>10</v>
      </c>
      <c r="C1364" s="2">
        <v>2.8169014084507E-3</v>
      </c>
      <c r="D1364" s="2" t="s">
        <v>58</v>
      </c>
      <c r="E1364" s="2" t="s">
        <v>39</v>
      </c>
      <c r="F1364" s="2">
        <f t="shared" si="0"/>
        <v>0.28169014084506999</v>
      </c>
    </row>
    <row r="1365" spans="1:6" ht="15.75" customHeight="1">
      <c r="A1365" s="2" t="s">
        <v>57</v>
      </c>
      <c r="B1365" s="2" t="s">
        <v>10</v>
      </c>
      <c r="C1365" s="2">
        <v>1.2422360248447199E-3</v>
      </c>
      <c r="D1365" s="2" t="s">
        <v>58</v>
      </c>
      <c r="E1365" s="2" t="s">
        <v>39</v>
      </c>
      <c r="F1365" s="2">
        <f t="shared" si="0"/>
        <v>0.12422360248447199</v>
      </c>
    </row>
    <row r="1366" spans="1:6" ht="15.75" customHeight="1">
      <c r="A1366" s="2" t="s">
        <v>60</v>
      </c>
      <c r="B1366" s="2" t="s">
        <v>10</v>
      </c>
      <c r="C1366" s="2">
        <v>1.54320987654321E-3</v>
      </c>
      <c r="D1366" s="2" t="s">
        <v>58</v>
      </c>
      <c r="E1366" s="2" t="s">
        <v>39</v>
      </c>
      <c r="F1366" s="2">
        <f t="shared" si="0"/>
        <v>0.15432098765432101</v>
      </c>
    </row>
    <row r="1367" spans="1:6" ht="15.75" customHeight="1">
      <c r="A1367" s="2" t="s">
        <v>45</v>
      </c>
      <c r="B1367" s="2" t="s">
        <v>10</v>
      </c>
      <c r="C1367" s="2">
        <v>6.9108500345542499E-4</v>
      </c>
      <c r="D1367" s="2" t="s">
        <v>58</v>
      </c>
      <c r="E1367" s="2" t="s">
        <v>39</v>
      </c>
      <c r="F1367" s="2">
        <f t="shared" si="0"/>
        <v>6.9108500345542501E-2</v>
      </c>
    </row>
    <row r="1368" spans="1:6" ht="15.75" customHeight="1">
      <c r="A1368" s="2" t="s">
        <v>38</v>
      </c>
      <c r="B1368" s="2" t="s">
        <v>10</v>
      </c>
      <c r="C1368" s="2">
        <v>2.5220680958385898E-3</v>
      </c>
      <c r="D1368" s="2" t="s">
        <v>58</v>
      </c>
      <c r="E1368" s="2" t="s">
        <v>39</v>
      </c>
      <c r="F1368" s="2">
        <f t="shared" si="0"/>
        <v>0.25220680958385899</v>
      </c>
    </row>
    <row r="1369" spans="1:6" ht="15.75" customHeight="1">
      <c r="A1369" s="2" t="s">
        <v>44</v>
      </c>
      <c r="B1369" s="2" t="s">
        <v>10</v>
      </c>
      <c r="C1369" s="2">
        <v>5.3361792956243296E-3</v>
      </c>
      <c r="D1369" s="2" t="s">
        <v>58</v>
      </c>
      <c r="E1369" s="2" t="s">
        <v>39</v>
      </c>
      <c r="F1369" s="2">
        <f t="shared" si="0"/>
        <v>0.53361792956243292</v>
      </c>
    </row>
    <row r="1370" spans="1:6" ht="15.75" customHeight="1">
      <c r="A1370" s="2" t="s">
        <v>42</v>
      </c>
      <c r="B1370" s="2" t="s">
        <v>10</v>
      </c>
      <c r="C1370" s="2">
        <v>3.3112582781457001E-3</v>
      </c>
      <c r="D1370" s="2" t="s">
        <v>58</v>
      </c>
      <c r="E1370" s="2" t="s">
        <v>39</v>
      </c>
      <c r="F1370" s="2">
        <f t="shared" si="0"/>
        <v>0.33112582781457001</v>
      </c>
    </row>
    <row r="1371" spans="1:6" ht="15.75" customHeight="1">
      <c r="A1371" s="2" t="s">
        <v>43</v>
      </c>
      <c r="B1371" s="2" t="s">
        <v>10</v>
      </c>
      <c r="C1371" s="2">
        <v>4.6874999999999998E-3</v>
      </c>
      <c r="D1371" s="2" t="s">
        <v>58</v>
      </c>
      <c r="E1371" s="2" t="s">
        <v>39</v>
      </c>
      <c r="F1371" s="2">
        <f t="shared" si="0"/>
        <v>0.46875</v>
      </c>
    </row>
    <row r="1372" spans="1:6" ht="15.75" customHeight="1">
      <c r="A1372" s="2" t="s">
        <v>61</v>
      </c>
      <c r="B1372" s="2" t="s">
        <v>10</v>
      </c>
      <c r="C1372" s="2">
        <v>5.2038161318300096E-3</v>
      </c>
      <c r="D1372" s="2" t="s">
        <v>62</v>
      </c>
      <c r="E1372" s="2" t="s">
        <v>20</v>
      </c>
      <c r="F1372" s="2">
        <f t="shared" si="0"/>
        <v>0.52038161318300091</v>
      </c>
    </row>
    <row r="1373" spans="1:6" ht="15.75" customHeight="1">
      <c r="A1373" s="2" t="s">
        <v>63</v>
      </c>
      <c r="B1373" s="2" t="s">
        <v>10</v>
      </c>
      <c r="C1373" s="2">
        <v>2.1645021645021602E-3</v>
      </c>
      <c r="D1373" s="2" t="s">
        <v>62</v>
      </c>
      <c r="E1373" s="2" t="s">
        <v>20</v>
      </c>
      <c r="F1373" s="2">
        <f t="shared" si="0"/>
        <v>0.216450216450216</v>
      </c>
    </row>
    <row r="1374" spans="1:6" ht="15.75" customHeight="1">
      <c r="A1374" s="2" t="s">
        <v>64</v>
      </c>
      <c r="B1374" s="2" t="s">
        <v>10</v>
      </c>
      <c r="C1374" s="2">
        <v>2.0060180541624901E-3</v>
      </c>
      <c r="D1374" s="2" t="s">
        <v>62</v>
      </c>
      <c r="E1374" s="2" t="s">
        <v>20</v>
      </c>
      <c r="F1374" s="2">
        <f t="shared" si="0"/>
        <v>0.200601805416249</v>
      </c>
    </row>
    <row r="1375" spans="1:6" ht="15.75" customHeight="1">
      <c r="A1375" s="2" t="s">
        <v>65</v>
      </c>
      <c r="B1375" s="2" t="s">
        <v>10</v>
      </c>
      <c r="C1375" s="2">
        <v>2.98953662182362E-3</v>
      </c>
      <c r="D1375" s="2" t="s">
        <v>62</v>
      </c>
      <c r="E1375" s="2" t="s">
        <v>20</v>
      </c>
      <c r="F1375" s="2">
        <f t="shared" si="0"/>
        <v>0.29895366218236202</v>
      </c>
    </row>
    <row r="1376" spans="1:6" ht="15.75" customHeight="1">
      <c r="A1376" s="2" t="s">
        <v>66</v>
      </c>
      <c r="B1376" s="2" t="s">
        <v>10</v>
      </c>
      <c r="C1376" s="2">
        <v>3.66300366300366E-3</v>
      </c>
      <c r="D1376" s="2" t="s">
        <v>62</v>
      </c>
      <c r="E1376" s="2" t="s">
        <v>20</v>
      </c>
      <c r="F1376" s="2">
        <f t="shared" si="0"/>
        <v>0.366300366300366</v>
      </c>
    </row>
    <row r="1377" spans="1:6" ht="15.75" customHeight="1">
      <c r="A1377" s="2" t="s">
        <v>67</v>
      </c>
      <c r="B1377" s="2" t="s">
        <v>10</v>
      </c>
      <c r="C1377" s="2">
        <v>4.96277915632754E-3</v>
      </c>
      <c r="D1377" s="2" t="s">
        <v>62</v>
      </c>
      <c r="E1377" s="2" t="s">
        <v>20</v>
      </c>
      <c r="F1377" s="2">
        <f t="shared" si="0"/>
        <v>0.49627791563275397</v>
      </c>
    </row>
    <row r="1378" spans="1:6" ht="15.75" customHeight="1">
      <c r="A1378" s="2" t="s">
        <v>68</v>
      </c>
      <c r="B1378" s="2" t="s">
        <v>10</v>
      </c>
      <c r="C1378" s="2">
        <v>2.4600246002459999E-3</v>
      </c>
      <c r="D1378" s="2" t="s">
        <v>62</v>
      </c>
      <c r="E1378" s="2" t="s">
        <v>20</v>
      </c>
      <c r="F1378" s="2">
        <f t="shared" si="0"/>
        <v>0.24600246002459999</v>
      </c>
    </row>
    <row r="1379" spans="1:6" ht="15.75" customHeight="1">
      <c r="A1379" s="2" t="s">
        <v>69</v>
      </c>
      <c r="B1379" s="2" t="s">
        <v>10</v>
      </c>
      <c r="C1379" s="2">
        <v>6.88599846977812E-3</v>
      </c>
      <c r="D1379" s="2" t="s">
        <v>62</v>
      </c>
      <c r="E1379" s="2" t="s">
        <v>20</v>
      </c>
      <c r="F1379" s="2">
        <f t="shared" si="0"/>
        <v>0.68859984697781196</v>
      </c>
    </row>
    <row r="1380" spans="1:6" ht="15.75" customHeight="1">
      <c r="A1380" s="2" t="s">
        <v>70</v>
      </c>
      <c r="B1380" s="2" t="s">
        <v>10</v>
      </c>
      <c r="C1380" s="2">
        <v>8.4889643463497508E-3</v>
      </c>
      <c r="D1380" s="2" t="s">
        <v>62</v>
      </c>
      <c r="E1380" s="2" t="s">
        <v>20</v>
      </c>
      <c r="F1380" s="2">
        <f t="shared" si="0"/>
        <v>0.84889643463497511</v>
      </c>
    </row>
    <row r="1381" spans="1:6" ht="15.75" customHeight="1">
      <c r="A1381" s="2" t="s">
        <v>71</v>
      </c>
      <c r="B1381" s="2" t="s">
        <v>10</v>
      </c>
      <c r="C1381" s="2">
        <v>1.3966480446927401E-3</v>
      </c>
      <c r="D1381" s="2" t="s">
        <v>62</v>
      </c>
      <c r="E1381" s="2" t="s">
        <v>20</v>
      </c>
      <c r="F1381" s="2">
        <f t="shared" si="0"/>
        <v>0.13966480446927401</v>
      </c>
    </row>
    <row r="1382" spans="1:6" ht="15.75" customHeight="1">
      <c r="A1382" s="2" t="s">
        <v>72</v>
      </c>
      <c r="B1382" s="2" t="s">
        <v>10</v>
      </c>
      <c r="C1382" s="2">
        <v>1.7921146953405001E-3</v>
      </c>
      <c r="D1382" s="2" t="s">
        <v>62</v>
      </c>
      <c r="E1382" s="2" t="s">
        <v>20</v>
      </c>
      <c r="F1382" s="2">
        <f t="shared" si="0"/>
        <v>0.17921146953405001</v>
      </c>
    </row>
    <row r="1383" spans="1:6" ht="15.75" customHeight="1">
      <c r="A1383" s="2" t="s">
        <v>73</v>
      </c>
      <c r="B1383" s="2" t="s">
        <v>10</v>
      </c>
      <c r="C1383" s="2">
        <v>4.6082949308755804E-3</v>
      </c>
      <c r="D1383" s="2" t="s">
        <v>62</v>
      </c>
      <c r="E1383" s="2" t="s">
        <v>20</v>
      </c>
      <c r="F1383" s="2">
        <f t="shared" si="0"/>
        <v>0.46082949308755805</v>
      </c>
    </row>
    <row r="1384" spans="1:6" ht="15.75" customHeight="1">
      <c r="A1384" s="2" t="s">
        <v>74</v>
      </c>
      <c r="B1384" s="2" t="s">
        <v>10</v>
      </c>
      <c r="C1384" s="2">
        <v>4.0000000000000001E-3</v>
      </c>
      <c r="D1384" s="2" t="s">
        <v>62</v>
      </c>
      <c r="E1384" s="2" t="s">
        <v>20</v>
      </c>
      <c r="F1384" s="2">
        <f t="shared" si="0"/>
        <v>0.4</v>
      </c>
    </row>
    <row r="1385" spans="1:6" ht="15.75" customHeight="1">
      <c r="A1385" s="2" t="s">
        <v>75</v>
      </c>
      <c r="B1385" s="2" t="s">
        <v>10</v>
      </c>
      <c r="C1385" s="2">
        <v>6.1274509803921602E-3</v>
      </c>
      <c r="D1385" s="2" t="s">
        <v>62</v>
      </c>
      <c r="E1385" s="2" t="s">
        <v>20</v>
      </c>
      <c r="F1385" s="2">
        <f t="shared" si="0"/>
        <v>0.61274509803921606</v>
      </c>
    </row>
    <row r="1386" spans="1:6" ht="15.75" customHeight="1">
      <c r="A1386" s="2" t="s">
        <v>76</v>
      </c>
      <c r="B1386" s="2" t="s">
        <v>10</v>
      </c>
      <c r="C1386" s="2">
        <v>1.3003901170351099E-3</v>
      </c>
      <c r="D1386" s="2" t="s">
        <v>62</v>
      </c>
      <c r="E1386" s="2" t="s">
        <v>20</v>
      </c>
      <c r="F1386" s="2">
        <f t="shared" si="0"/>
        <v>0.13003901170351098</v>
      </c>
    </row>
    <row r="1387" spans="1:6" ht="15.75" customHeight="1">
      <c r="A1387" s="2" t="s">
        <v>77</v>
      </c>
      <c r="B1387" s="2" t="s">
        <v>10</v>
      </c>
      <c r="C1387" s="2">
        <v>1.6934801016088099E-3</v>
      </c>
      <c r="D1387" s="2" t="s">
        <v>62</v>
      </c>
      <c r="E1387" s="2" t="s">
        <v>20</v>
      </c>
      <c r="F1387" s="2">
        <f t="shared" si="0"/>
        <v>0.169348010160881</v>
      </c>
    </row>
    <row r="1388" spans="1:6" ht="15.75" customHeight="1">
      <c r="A1388" s="2" t="s">
        <v>78</v>
      </c>
      <c r="B1388" s="2" t="s">
        <v>10</v>
      </c>
      <c r="C1388" s="2">
        <v>1.0438413361169099E-3</v>
      </c>
      <c r="D1388" s="2" t="s">
        <v>62</v>
      </c>
      <c r="E1388" s="2" t="s">
        <v>20</v>
      </c>
      <c r="F1388" s="2">
        <f t="shared" si="0"/>
        <v>0.10438413361169099</v>
      </c>
    </row>
    <row r="1389" spans="1:6" ht="15.75" customHeight="1">
      <c r="A1389" s="2" t="s">
        <v>79</v>
      </c>
      <c r="B1389" s="2" t="s">
        <v>10</v>
      </c>
      <c r="C1389" s="2">
        <v>3.4572169403630101E-3</v>
      </c>
      <c r="D1389" s="2" t="s">
        <v>62</v>
      </c>
      <c r="E1389" s="2" t="s">
        <v>20</v>
      </c>
      <c r="F1389" s="2">
        <f t="shared" si="0"/>
        <v>0.34572169403630099</v>
      </c>
    </row>
    <row r="1390" spans="1:6" ht="15.75" customHeight="1">
      <c r="A1390" s="2" t="s">
        <v>80</v>
      </c>
      <c r="B1390" s="2" t="s">
        <v>10</v>
      </c>
      <c r="C1390" s="2">
        <v>1.24688279301746E-3</v>
      </c>
      <c r="D1390" s="2" t="s">
        <v>62</v>
      </c>
      <c r="E1390" s="2" t="s">
        <v>20</v>
      </c>
      <c r="F1390" s="2">
        <f t="shared" si="0"/>
        <v>0.124688279301746</v>
      </c>
    </row>
    <row r="1391" spans="1:6" ht="15.75" customHeight="1">
      <c r="A1391" s="2" t="s">
        <v>81</v>
      </c>
      <c r="B1391" s="2" t="s">
        <v>10</v>
      </c>
      <c r="C1391" s="2">
        <v>4.6598322460391396E-3</v>
      </c>
      <c r="D1391" s="2" t="s">
        <v>62</v>
      </c>
      <c r="E1391" s="2" t="s">
        <v>20</v>
      </c>
      <c r="F1391" s="2">
        <f t="shared" si="0"/>
        <v>0.46598322460391395</v>
      </c>
    </row>
    <row r="1392" spans="1:6" ht="15.75" customHeight="1">
      <c r="A1392" s="2" t="s">
        <v>82</v>
      </c>
      <c r="B1392" s="2" t="s">
        <v>10</v>
      </c>
      <c r="C1392" s="2">
        <v>3.76411543287327E-3</v>
      </c>
      <c r="D1392" s="2" t="s">
        <v>62</v>
      </c>
      <c r="E1392" s="2" t="s">
        <v>20</v>
      </c>
      <c r="F1392" s="2">
        <f t="shared" si="0"/>
        <v>0.37641154328732701</v>
      </c>
    </row>
    <row r="1393" spans="1:6" ht="15.75" customHeight="1">
      <c r="A1393" s="2" t="s">
        <v>83</v>
      </c>
      <c r="B1393" s="2" t="s">
        <v>10</v>
      </c>
      <c r="C1393" s="2">
        <v>1.5455950540958299E-3</v>
      </c>
      <c r="D1393" s="2" t="s">
        <v>62</v>
      </c>
      <c r="E1393" s="2" t="s">
        <v>20</v>
      </c>
      <c r="F1393" s="2">
        <f t="shared" si="0"/>
        <v>0.15455950540958299</v>
      </c>
    </row>
    <row r="1394" spans="1:6" ht="15.75" customHeight="1">
      <c r="A1394" s="2" t="s">
        <v>84</v>
      </c>
      <c r="B1394" s="2" t="s">
        <v>10</v>
      </c>
      <c r="C1394" s="2">
        <v>2.8248587570621499E-3</v>
      </c>
      <c r="D1394" s="2" t="s">
        <v>62</v>
      </c>
      <c r="E1394" s="2" t="s">
        <v>20</v>
      </c>
      <c r="F1394" s="2">
        <f t="shared" si="0"/>
        <v>0.28248587570621497</v>
      </c>
    </row>
    <row r="1395" spans="1:6" ht="15.75" customHeight="1">
      <c r="A1395" s="2" t="s">
        <v>85</v>
      </c>
      <c r="B1395" s="2" t="s">
        <v>10</v>
      </c>
      <c r="C1395" s="2">
        <v>3.5398230088495601E-3</v>
      </c>
      <c r="D1395" s="2" t="s">
        <v>62</v>
      </c>
      <c r="E1395" s="2" t="s">
        <v>20</v>
      </c>
      <c r="F1395" s="2">
        <f t="shared" si="0"/>
        <v>0.35398230088495602</v>
      </c>
    </row>
    <row r="1396" spans="1:6" ht="15.75" customHeight="1">
      <c r="A1396" s="2" t="s">
        <v>86</v>
      </c>
      <c r="B1396" s="2" t="s">
        <v>10</v>
      </c>
      <c r="C1396" s="2">
        <v>2.23713646532438E-3</v>
      </c>
      <c r="D1396" s="2" t="s">
        <v>62</v>
      </c>
      <c r="E1396" s="2" t="s">
        <v>20</v>
      </c>
      <c r="F1396" s="2">
        <f t="shared" si="0"/>
        <v>0.223713646532438</v>
      </c>
    </row>
    <row r="1397" spans="1:6" ht="15.75" customHeight="1">
      <c r="A1397" s="2" t="s">
        <v>87</v>
      </c>
      <c r="B1397" s="2" t="s">
        <v>10</v>
      </c>
      <c r="C1397" s="2">
        <v>2.3584905660377401E-3</v>
      </c>
      <c r="D1397" s="2" t="s">
        <v>62</v>
      </c>
      <c r="E1397" s="2" t="s">
        <v>20</v>
      </c>
      <c r="F1397" s="2">
        <f t="shared" si="0"/>
        <v>0.235849056603774</v>
      </c>
    </row>
    <row r="1398" spans="1:6" ht="15.75" customHeight="1">
      <c r="A1398" s="2" t="s">
        <v>88</v>
      </c>
      <c r="B1398" s="2" t="s">
        <v>10</v>
      </c>
      <c r="C1398" s="2">
        <v>2.4875621890547298E-3</v>
      </c>
      <c r="D1398" s="2" t="s">
        <v>62</v>
      </c>
      <c r="E1398" s="2" t="s">
        <v>20</v>
      </c>
      <c r="F1398" s="2">
        <f t="shared" si="0"/>
        <v>0.24875621890547298</v>
      </c>
    </row>
    <row r="1399" spans="1:6" ht="15.75" customHeight="1">
      <c r="A1399" s="2" t="s">
        <v>89</v>
      </c>
      <c r="B1399" s="2" t="s">
        <v>10</v>
      </c>
      <c r="C1399" s="2">
        <v>1.7841213202497801E-3</v>
      </c>
      <c r="D1399" s="2" t="s">
        <v>62</v>
      </c>
      <c r="E1399" s="2" t="s">
        <v>20</v>
      </c>
      <c r="F1399" s="2">
        <f t="shared" si="0"/>
        <v>0.17841213202497802</v>
      </c>
    </row>
    <row r="1400" spans="1:6" ht="15.75" customHeight="1">
      <c r="A1400" s="2" t="s">
        <v>90</v>
      </c>
      <c r="B1400" s="2" t="s">
        <v>10</v>
      </c>
      <c r="C1400" s="2">
        <v>1.2210012210012199E-3</v>
      </c>
      <c r="D1400" s="2" t="s">
        <v>62</v>
      </c>
      <c r="E1400" s="2" t="s">
        <v>20</v>
      </c>
      <c r="F1400" s="2">
        <f t="shared" si="0"/>
        <v>0.12210012210012199</v>
      </c>
    </row>
    <row r="1401" spans="1:6" ht="15.75" customHeight="1">
      <c r="A1401" s="2" t="s">
        <v>91</v>
      </c>
      <c r="B1401" s="2" t="s">
        <v>10</v>
      </c>
      <c r="C1401" s="2">
        <v>2.7522935779816498E-3</v>
      </c>
      <c r="D1401" s="2" t="s">
        <v>62</v>
      </c>
      <c r="E1401" s="2" t="s">
        <v>20</v>
      </c>
      <c r="F1401" s="2">
        <f t="shared" si="0"/>
        <v>0.27522935779816499</v>
      </c>
    </row>
    <row r="1402" spans="1:6" ht="15.75" customHeight="1">
      <c r="A1402" s="2" t="s">
        <v>92</v>
      </c>
      <c r="B1402" s="2" t="s">
        <v>10</v>
      </c>
      <c r="C1402" s="2">
        <v>2.2836538461538498E-2</v>
      </c>
      <c r="D1402" s="2" t="s">
        <v>62</v>
      </c>
      <c r="E1402" s="2" t="s">
        <v>39</v>
      </c>
      <c r="F1402" s="2">
        <f t="shared" si="0"/>
        <v>2.2836538461538498</v>
      </c>
    </row>
    <row r="1403" spans="1:6" ht="15.75" customHeight="1">
      <c r="A1403" s="2" t="s">
        <v>93</v>
      </c>
      <c r="B1403" s="2" t="s">
        <v>10</v>
      </c>
      <c r="C1403" s="2">
        <v>4.2075736325385702E-3</v>
      </c>
      <c r="D1403" s="2" t="s">
        <v>62</v>
      </c>
      <c r="E1403" s="2" t="s">
        <v>39</v>
      </c>
      <c r="F1403" s="2">
        <f t="shared" si="0"/>
        <v>0.42075736325385704</v>
      </c>
    </row>
    <row r="1404" spans="1:6" ht="15.75" customHeight="1">
      <c r="A1404" s="2" t="s">
        <v>94</v>
      </c>
      <c r="B1404" s="2" t="s">
        <v>10</v>
      </c>
      <c r="C1404" s="2">
        <v>1.56985871271586E-3</v>
      </c>
      <c r="D1404" s="2" t="s">
        <v>62</v>
      </c>
      <c r="E1404" s="2" t="s">
        <v>39</v>
      </c>
      <c r="F1404" s="2">
        <f t="shared" si="0"/>
        <v>0.156985871271586</v>
      </c>
    </row>
    <row r="1405" spans="1:6" ht="15.75" customHeight="1">
      <c r="A1405" s="2" t="s">
        <v>95</v>
      </c>
      <c r="B1405" s="2" t="s">
        <v>10</v>
      </c>
      <c r="C1405" s="2">
        <v>2.5510204081632699E-3</v>
      </c>
      <c r="D1405" s="2" t="s">
        <v>62</v>
      </c>
      <c r="E1405" s="2" t="s">
        <v>39</v>
      </c>
      <c r="F1405" s="2">
        <f t="shared" si="0"/>
        <v>0.25510204081632698</v>
      </c>
    </row>
    <row r="1406" spans="1:6" ht="15.75" customHeight="1">
      <c r="A1406" s="2" t="s">
        <v>96</v>
      </c>
      <c r="B1406" s="2" t="s">
        <v>10</v>
      </c>
      <c r="C1406" s="2">
        <v>9.0497737556561101E-4</v>
      </c>
      <c r="D1406" s="2" t="s">
        <v>62</v>
      </c>
      <c r="E1406" s="2" t="s">
        <v>39</v>
      </c>
      <c r="F1406" s="2">
        <f t="shared" si="0"/>
        <v>9.0497737556561098E-2</v>
      </c>
    </row>
    <row r="1407" spans="1:6" ht="15.75" customHeight="1">
      <c r="A1407" s="2" t="s">
        <v>97</v>
      </c>
      <c r="B1407" s="2" t="s">
        <v>10</v>
      </c>
      <c r="C1407" s="2">
        <v>2.53485424588086E-3</v>
      </c>
      <c r="D1407" s="2" t="s">
        <v>62</v>
      </c>
      <c r="E1407" s="2" t="s">
        <v>39</v>
      </c>
      <c r="F1407" s="2">
        <f t="shared" si="0"/>
        <v>0.25348542458808598</v>
      </c>
    </row>
    <row r="1408" spans="1:6" ht="15.75" customHeight="1">
      <c r="F1408" s="2">
        <f t="shared" si="0"/>
        <v>0</v>
      </c>
    </row>
    <row r="1409" spans="6:6" ht="15.75" customHeight="1">
      <c r="F1409" s="2">
        <f t="shared" si="0"/>
        <v>0</v>
      </c>
    </row>
    <row r="1410" spans="6:6" ht="15.75" customHeight="1">
      <c r="F1410" s="2">
        <f t="shared" si="0"/>
        <v>0</v>
      </c>
    </row>
    <row r="1411" spans="6:6" ht="15.75" customHeight="1">
      <c r="F1411" s="2">
        <f t="shared" si="0"/>
        <v>0</v>
      </c>
    </row>
    <row r="1412" spans="6:6" ht="15.75" customHeight="1">
      <c r="F1412" s="2">
        <f t="shared" si="0"/>
        <v>0</v>
      </c>
    </row>
    <row r="1413" spans="6:6" ht="15.75" customHeight="1">
      <c r="F1413" s="2">
        <f t="shared" si="0"/>
        <v>0</v>
      </c>
    </row>
    <row r="1414" spans="6:6" ht="15.75" customHeight="1">
      <c r="F1414" s="2">
        <f t="shared" si="0"/>
        <v>0</v>
      </c>
    </row>
    <row r="1415" spans="6:6" ht="15.75" customHeight="1">
      <c r="F1415" s="2">
        <f t="shared" si="0"/>
        <v>0</v>
      </c>
    </row>
    <row r="1416" spans="6:6" ht="15.75" customHeight="1">
      <c r="F1416" s="2">
        <f t="shared" si="0"/>
        <v>0</v>
      </c>
    </row>
    <row r="1417" spans="6:6" ht="15.75" customHeight="1">
      <c r="F1417" s="2">
        <f t="shared" si="0"/>
        <v>0</v>
      </c>
    </row>
    <row r="1418" spans="6:6" ht="15.75" customHeight="1">
      <c r="F1418" s="2">
        <f t="shared" si="0"/>
        <v>0</v>
      </c>
    </row>
    <row r="1419" spans="6:6" ht="15.75" customHeight="1">
      <c r="F1419" s="2">
        <f t="shared" si="0"/>
        <v>0</v>
      </c>
    </row>
    <row r="1420" spans="6:6" ht="15.75" customHeight="1">
      <c r="F1420" s="2">
        <f t="shared" si="0"/>
        <v>0</v>
      </c>
    </row>
    <row r="1421" spans="6:6" ht="15.75" customHeight="1">
      <c r="F1421" s="2">
        <f t="shared" si="0"/>
        <v>0</v>
      </c>
    </row>
    <row r="1422" spans="6:6" ht="15.75" customHeight="1">
      <c r="F1422" s="2">
        <f t="shared" si="0"/>
        <v>0</v>
      </c>
    </row>
    <row r="1423" spans="6:6" ht="15.75" customHeight="1">
      <c r="F1423" s="2">
        <f t="shared" si="0"/>
        <v>0</v>
      </c>
    </row>
    <row r="1424" spans="6:6" ht="15.75" customHeight="1">
      <c r="F1424" s="2">
        <f t="shared" si="0"/>
        <v>0</v>
      </c>
    </row>
    <row r="1425" spans="6:6" ht="15.75" customHeight="1">
      <c r="F1425" s="2">
        <f t="shared" si="0"/>
        <v>0</v>
      </c>
    </row>
    <row r="1426" spans="6:6" ht="15.75" customHeight="1">
      <c r="F1426" s="2">
        <f t="shared" si="0"/>
        <v>0</v>
      </c>
    </row>
    <row r="1427" spans="6:6" ht="15.75" customHeight="1">
      <c r="F1427" s="2">
        <f t="shared" si="0"/>
        <v>0</v>
      </c>
    </row>
    <row r="1428" spans="6:6" ht="15.75" customHeight="1">
      <c r="F1428" s="2">
        <f t="shared" si="0"/>
        <v>0</v>
      </c>
    </row>
    <row r="1429" spans="6:6" ht="15.75" customHeight="1">
      <c r="F1429" s="2">
        <f t="shared" si="0"/>
        <v>0</v>
      </c>
    </row>
    <row r="1430" spans="6:6" ht="15.75" customHeight="1">
      <c r="F1430" s="2">
        <f t="shared" si="0"/>
        <v>0</v>
      </c>
    </row>
    <row r="1431" spans="6:6" ht="15.75" customHeight="1">
      <c r="F1431" s="2">
        <f t="shared" si="0"/>
        <v>0</v>
      </c>
    </row>
    <row r="1432" spans="6:6" ht="15.75" customHeight="1">
      <c r="F1432" s="2">
        <f t="shared" si="0"/>
        <v>0</v>
      </c>
    </row>
    <row r="1433" spans="6:6" ht="15.75" customHeight="1">
      <c r="F1433" s="2">
        <f t="shared" si="0"/>
        <v>0</v>
      </c>
    </row>
    <row r="1434" spans="6:6" ht="15.75" customHeight="1">
      <c r="F1434" s="2">
        <f t="shared" si="0"/>
        <v>0</v>
      </c>
    </row>
    <row r="1435" spans="6:6" ht="15.75" customHeight="1">
      <c r="F1435" s="2">
        <f t="shared" si="0"/>
        <v>0</v>
      </c>
    </row>
    <row r="1436" spans="6:6" ht="15.75" customHeight="1">
      <c r="F1436" s="2">
        <f t="shared" si="0"/>
        <v>0</v>
      </c>
    </row>
    <row r="1437" spans="6:6" ht="15.75" customHeight="1">
      <c r="F1437" s="2">
        <f t="shared" si="0"/>
        <v>0</v>
      </c>
    </row>
    <row r="1438" spans="6:6" ht="15.75" customHeight="1">
      <c r="F1438" s="2">
        <f t="shared" si="0"/>
        <v>0</v>
      </c>
    </row>
    <row r="1439" spans="6:6" ht="15.75" customHeight="1">
      <c r="F1439" s="2">
        <f t="shared" si="0"/>
        <v>0</v>
      </c>
    </row>
    <row r="1440" spans="6:6" ht="15.75" customHeight="1">
      <c r="F1440" s="2">
        <f t="shared" si="0"/>
        <v>0</v>
      </c>
    </row>
    <row r="1441" spans="6:6" ht="15.75" customHeight="1">
      <c r="F1441" s="2">
        <f t="shared" si="0"/>
        <v>0</v>
      </c>
    </row>
    <row r="1442" spans="6:6" ht="15.75" customHeight="1">
      <c r="F1442" s="2">
        <f t="shared" si="0"/>
        <v>0</v>
      </c>
    </row>
    <row r="1443" spans="6:6" ht="15.75" customHeight="1">
      <c r="F1443" s="2">
        <f t="shared" si="0"/>
        <v>0</v>
      </c>
    </row>
    <row r="1444" spans="6:6" ht="15.75" customHeight="1">
      <c r="F1444" s="2">
        <f t="shared" si="0"/>
        <v>0</v>
      </c>
    </row>
    <row r="1445" spans="6:6" ht="15.75" customHeight="1">
      <c r="F1445" s="2">
        <f t="shared" si="0"/>
        <v>0</v>
      </c>
    </row>
    <row r="1446" spans="6:6" ht="15.75" customHeight="1">
      <c r="F1446" s="2">
        <f t="shared" si="0"/>
        <v>0</v>
      </c>
    </row>
    <row r="1447" spans="6:6" ht="15.75" customHeight="1">
      <c r="F1447" s="2">
        <f t="shared" si="0"/>
        <v>0</v>
      </c>
    </row>
    <row r="1448" spans="6:6" ht="15.75" customHeight="1">
      <c r="F1448" s="2">
        <f t="shared" si="0"/>
        <v>0</v>
      </c>
    </row>
    <row r="1449" spans="6:6" ht="15.75" customHeight="1">
      <c r="F1449" s="2">
        <f t="shared" si="0"/>
        <v>0</v>
      </c>
    </row>
    <row r="1450" spans="6:6" ht="15.75" customHeight="1">
      <c r="F1450" s="2">
        <f t="shared" si="0"/>
        <v>0</v>
      </c>
    </row>
    <row r="1451" spans="6:6" ht="15.75" customHeight="1">
      <c r="F1451" s="2">
        <f t="shared" si="0"/>
        <v>0</v>
      </c>
    </row>
    <row r="1452" spans="6:6" ht="15.75" customHeight="1">
      <c r="F1452" s="2">
        <f t="shared" si="0"/>
        <v>0</v>
      </c>
    </row>
    <row r="1453" spans="6:6" ht="15.75" customHeight="1">
      <c r="F1453" s="2">
        <f t="shared" si="0"/>
        <v>0</v>
      </c>
    </row>
    <row r="1454" spans="6:6" ht="15.75" customHeight="1">
      <c r="F1454" s="2">
        <f t="shared" si="0"/>
        <v>0</v>
      </c>
    </row>
    <row r="1455" spans="6:6" ht="15.75" customHeight="1">
      <c r="F1455" s="2">
        <f t="shared" si="0"/>
        <v>0</v>
      </c>
    </row>
    <row r="1456" spans="6:6" ht="15.75" customHeight="1">
      <c r="F1456" s="2">
        <f t="shared" si="0"/>
        <v>0</v>
      </c>
    </row>
    <row r="1457" spans="6:6" ht="15.75" customHeight="1">
      <c r="F1457" s="2">
        <f t="shared" si="0"/>
        <v>0</v>
      </c>
    </row>
    <row r="1458" spans="6:6" ht="15.75" customHeight="1">
      <c r="F1458" s="2">
        <f t="shared" si="0"/>
        <v>0</v>
      </c>
    </row>
    <row r="1459" spans="6:6" ht="15.75" customHeight="1">
      <c r="F1459" s="2">
        <f t="shared" si="0"/>
        <v>0</v>
      </c>
    </row>
    <row r="1460" spans="6:6" ht="15.75" customHeight="1">
      <c r="F1460" s="2">
        <f t="shared" si="0"/>
        <v>0</v>
      </c>
    </row>
    <row r="1461" spans="6:6" ht="15.75" customHeight="1">
      <c r="F1461" s="2">
        <f t="shared" si="0"/>
        <v>0</v>
      </c>
    </row>
    <row r="1462" spans="6:6" ht="15.75" customHeight="1">
      <c r="F1462" s="2">
        <f t="shared" si="0"/>
        <v>0</v>
      </c>
    </row>
    <row r="1463" spans="6:6" ht="15.75" customHeight="1">
      <c r="F1463" s="2">
        <f t="shared" si="0"/>
        <v>0</v>
      </c>
    </row>
    <row r="1464" spans="6:6" ht="15.75" customHeight="1">
      <c r="F1464" s="2">
        <f t="shared" si="0"/>
        <v>0</v>
      </c>
    </row>
    <row r="1465" spans="6:6" ht="15.75" customHeight="1">
      <c r="F1465" s="2">
        <f t="shared" si="0"/>
        <v>0</v>
      </c>
    </row>
    <row r="1466" spans="6:6" ht="15.75" customHeight="1">
      <c r="F1466" s="2">
        <f t="shared" si="0"/>
        <v>0</v>
      </c>
    </row>
    <row r="1467" spans="6:6" ht="15.75" customHeight="1">
      <c r="F1467" s="2">
        <f t="shared" si="0"/>
        <v>0</v>
      </c>
    </row>
    <row r="1468" spans="6:6" ht="15.75" customHeight="1">
      <c r="F1468" s="2">
        <f t="shared" si="0"/>
        <v>0</v>
      </c>
    </row>
    <row r="1469" spans="6:6" ht="15.75" customHeight="1">
      <c r="F1469" s="2">
        <f t="shared" si="0"/>
        <v>0</v>
      </c>
    </row>
    <row r="1470" spans="6:6" ht="15.75" customHeight="1">
      <c r="F1470" s="2">
        <f t="shared" si="0"/>
        <v>0</v>
      </c>
    </row>
    <row r="1471" spans="6:6" ht="15.75" customHeight="1">
      <c r="F1471" s="2">
        <f t="shared" si="0"/>
        <v>0</v>
      </c>
    </row>
    <row r="1472" spans="6:6" ht="15.75" customHeight="1">
      <c r="F1472" s="2">
        <f t="shared" si="0"/>
        <v>0</v>
      </c>
    </row>
    <row r="1473" spans="6:6" ht="15.75" customHeight="1">
      <c r="F1473" s="2">
        <f t="shared" si="0"/>
        <v>0</v>
      </c>
    </row>
    <row r="1474" spans="6:6" ht="15.75" customHeight="1">
      <c r="F1474" s="2">
        <f t="shared" si="0"/>
        <v>0</v>
      </c>
    </row>
    <row r="1475" spans="6:6" ht="15.75" customHeight="1">
      <c r="F1475" s="2">
        <f t="shared" si="0"/>
        <v>0</v>
      </c>
    </row>
    <row r="1476" spans="6:6" ht="15.75" customHeight="1">
      <c r="F1476" s="2">
        <f t="shared" si="0"/>
        <v>0</v>
      </c>
    </row>
    <row r="1477" spans="6:6" ht="15.75" customHeight="1">
      <c r="F1477" s="2">
        <f t="shared" si="0"/>
        <v>0</v>
      </c>
    </row>
    <row r="1478" spans="6:6" ht="15.75" customHeight="1">
      <c r="F1478" s="2">
        <f t="shared" si="0"/>
        <v>0</v>
      </c>
    </row>
    <row r="1479" spans="6:6" ht="15.75" customHeight="1">
      <c r="F1479" s="2">
        <f t="shared" si="0"/>
        <v>0</v>
      </c>
    </row>
    <row r="1480" spans="6:6" ht="15.75" customHeight="1">
      <c r="F1480" s="2">
        <f t="shared" si="0"/>
        <v>0</v>
      </c>
    </row>
    <row r="1481" spans="6:6" ht="15.75" customHeight="1">
      <c r="F1481" s="2">
        <f t="shared" si="0"/>
        <v>0</v>
      </c>
    </row>
    <row r="1482" spans="6:6" ht="15.75" customHeight="1">
      <c r="F1482" s="2">
        <f t="shared" si="0"/>
        <v>0</v>
      </c>
    </row>
    <row r="1483" spans="6:6" ht="15.75" customHeight="1">
      <c r="F1483" s="2">
        <f t="shared" si="0"/>
        <v>0</v>
      </c>
    </row>
    <row r="1484" spans="6:6" ht="15.75" customHeight="1">
      <c r="F1484" s="2">
        <f t="shared" si="0"/>
        <v>0</v>
      </c>
    </row>
    <row r="1485" spans="6:6" ht="15.75" customHeight="1">
      <c r="F1485" s="2">
        <f t="shared" si="0"/>
        <v>0</v>
      </c>
    </row>
    <row r="1486" spans="6:6" ht="15.75" customHeight="1">
      <c r="F1486" s="2">
        <f t="shared" si="0"/>
        <v>0</v>
      </c>
    </row>
    <row r="1487" spans="6:6" ht="15.75" customHeight="1">
      <c r="F1487" s="2">
        <f t="shared" si="0"/>
        <v>0</v>
      </c>
    </row>
    <row r="1488" spans="6:6" ht="15.75" customHeight="1">
      <c r="F1488" s="2">
        <f t="shared" si="0"/>
        <v>0</v>
      </c>
    </row>
    <row r="1489" spans="6:6" ht="15.75" customHeight="1">
      <c r="F1489" s="2">
        <f t="shared" si="0"/>
        <v>0</v>
      </c>
    </row>
    <row r="1490" spans="6:6" ht="15.75" customHeight="1">
      <c r="F1490" s="2">
        <f t="shared" si="0"/>
        <v>0</v>
      </c>
    </row>
    <row r="1491" spans="6:6" ht="15.75" customHeight="1">
      <c r="F1491" s="2">
        <f t="shared" si="0"/>
        <v>0</v>
      </c>
    </row>
    <row r="1492" spans="6:6" ht="15.75" customHeight="1">
      <c r="F1492" s="2">
        <f t="shared" si="0"/>
        <v>0</v>
      </c>
    </row>
    <row r="1493" spans="6:6" ht="15.75" customHeight="1">
      <c r="F1493" s="2">
        <f t="shared" si="0"/>
        <v>0</v>
      </c>
    </row>
    <row r="1494" spans="6:6" ht="15.75" customHeight="1">
      <c r="F1494" s="2">
        <f t="shared" si="0"/>
        <v>0</v>
      </c>
    </row>
    <row r="1495" spans="6:6" ht="15.75" customHeight="1">
      <c r="F1495" s="2">
        <f t="shared" si="0"/>
        <v>0</v>
      </c>
    </row>
    <row r="1496" spans="6:6" ht="15.75" customHeight="1">
      <c r="F1496" s="2">
        <f t="shared" si="0"/>
        <v>0</v>
      </c>
    </row>
    <row r="1497" spans="6:6" ht="15.75" customHeight="1">
      <c r="F1497" s="2">
        <f t="shared" si="0"/>
        <v>0</v>
      </c>
    </row>
    <row r="1498" spans="6:6" ht="15.75" customHeight="1">
      <c r="F1498" s="2">
        <f t="shared" si="0"/>
        <v>0</v>
      </c>
    </row>
    <row r="1499" spans="6:6" ht="15.75" customHeight="1">
      <c r="F1499" s="2">
        <f t="shared" si="0"/>
        <v>0</v>
      </c>
    </row>
    <row r="1500" spans="6:6" ht="15.75" customHeight="1">
      <c r="F1500" s="2">
        <f t="shared" si="0"/>
        <v>0</v>
      </c>
    </row>
    <row r="1501" spans="6:6" ht="15.75" customHeight="1">
      <c r="F1501" s="2">
        <f t="shared" si="0"/>
        <v>0</v>
      </c>
    </row>
    <row r="1502" spans="6:6" ht="15.75" customHeight="1">
      <c r="F1502" s="2">
        <f t="shared" si="0"/>
        <v>0</v>
      </c>
    </row>
    <row r="1503" spans="6:6" ht="15.75" customHeight="1">
      <c r="F1503" s="2">
        <f t="shared" si="0"/>
        <v>0</v>
      </c>
    </row>
    <row r="1504" spans="6:6" ht="15.75" customHeight="1">
      <c r="F1504" s="2">
        <f t="shared" si="0"/>
        <v>0</v>
      </c>
    </row>
    <row r="1505" spans="6:6" ht="15.75" customHeight="1">
      <c r="F1505" s="2">
        <f t="shared" si="0"/>
        <v>0</v>
      </c>
    </row>
    <row r="1506" spans="6:6" ht="15.75" customHeight="1">
      <c r="F1506" s="2">
        <f t="shared" si="0"/>
        <v>0</v>
      </c>
    </row>
    <row r="1507" spans="6:6" ht="15.75" customHeight="1">
      <c r="F1507" s="2">
        <f t="shared" si="0"/>
        <v>0</v>
      </c>
    </row>
    <row r="1508" spans="6:6" ht="15.75" customHeight="1">
      <c r="F1508" s="2">
        <f t="shared" si="0"/>
        <v>0</v>
      </c>
    </row>
    <row r="1509" spans="6:6" ht="15.75" customHeight="1">
      <c r="F1509" s="2">
        <f t="shared" si="0"/>
        <v>0</v>
      </c>
    </row>
    <row r="1510" spans="6:6" ht="15.75" customHeight="1">
      <c r="F1510" s="2">
        <f t="shared" si="0"/>
        <v>0</v>
      </c>
    </row>
    <row r="1511" spans="6:6" ht="15.75" customHeight="1">
      <c r="F1511" s="2">
        <f t="shared" si="0"/>
        <v>0</v>
      </c>
    </row>
    <row r="1512" spans="6:6" ht="15.75" customHeight="1">
      <c r="F1512" s="2">
        <f t="shared" si="0"/>
        <v>0</v>
      </c>
    </row>
    <row r="1513" spans="6:6" ht="15.75" customHeight="1">
      <c r="F1513" s="2">
        <f t="shared" si="0"/>
        <v>0</v>
      </c>
    </row>
    <row r="1514" spans="6:6" ht="15.75" customHeight="1">
      <c r="F1514" s="2">
        <f t="shared" si="0"/>
        <v>0</v>
      </c>
    </row>
    <row r="1515" spans="6:6" ht="15.75" customHeight="1">
      <c r="F1515" s="2">
        <f t="shared" si="0"/>
        <v>0</v>
      </c>
    </row>
    <row r="1516" spans="6:6" ht="15.75" customHeight="1">
      <c r="F1516" s="2">
        <f t="shared" si="0"/>
        <v>0</v>
      </c>
    </row>
    <row r="1517" spans="6:6" ht="15.75" customHeight="1">
      <c r="F1517" s="2">
        <f t="shared" si="0"/>
        <v>0</v>
      </c>
    </row>
    <row r="1518" spans="6:6" ht="15.75" customHeight="1">
      <c r="F1518" s="2">
        <f t="shared" si="0"/>
        <v>0</v>
      </c>
    </row>
    <row r="1519" spans="6:6" ht="15.75" customHeight="1">
      <c r="F1519" s="2">
        <f t="shared" si="0"/>
        <v>0</v>
      </c>
    </row>
    <row r="1520" spans="6:6" ht="15.75" customHeight="1">
      <c r="F1520" s="2">
        <f t="shared" si="0"/>
        <v>0</v>
      </c>
    </row>
    <row r="1521" spans="6:6" ht="15.75" customHeight="1">
      <c r="F1521" s="2">
        <f t="shared" si="0"/>
        <v>0</v>
      </c>
    </row>
    <row r="1522" spans="6:6" ht="15.75" customHeight="1">
      <c r="F1522" s="2">
        <f t="shared" si="0"/>
        <v>0</v>
      </c>
    </row>
    <row r="1523" spans="6:6" ht="15.75" customHeight="1">
      <c r="F1523" s="2">
        <f t="shared" si="0"/>
        <v>0</v>
      </c>
    </row>
    <row r="1524" spans="6:6" ht="15.75" customHeight="1">
      <c r="F1524" s="2">
        <f t="shared" si="0"/>
        <v>0</v>
      </c>
    </row>
    <row r="1525" spans="6:6" ht="15.75" customHeight="1">
      <c r="F1525" s="2">
        <f t="shared" si="0"/>
        <v>0</v>
      </c>
    </row>
    <row r="1526" spans="6:6" ht="15.75" customHeight="1">
      <c r="F1526" s="2">
        <f t="shared" si="0"/>
        <v>0</v>
      </c>
    </row>
    <row r="1527" spans="6:6" ht="15.75" customHeight="1">
      <c r="F1527" s="2">
        <f t="shared" si="0"/>
        <v>0</v>
      </c>
    </row>
    <row r="1528" spans="6:6" ht="15.75" customHeight="1">
      <c r="F1528" s="2">
        <f t="shared" si="0"/>
        <v>0</v>
      </c>
    </row>
    <row r="1529" spans="6:6" ht="15.75" customHeight="1">
      <c r="F1529" s="2">
        <f t="shared" si="0"/>
        <v>0</v>
      </c>
    </row>
    <row r="1530" spans="6:6" ht="15.75" customHeight="1">
      <c r="F1530" s="2">
        <f t="shared" si="0"/>
        <v>0</v>
      </c>
    </row>
    <row r="1531" spans="6:6" ht="15.75" customHeight="1">
      <c r="F1531" s="2">
        <f t="shared" si="0"/>
        <v>0</v>
      </c>
    </row>
    <row r="1532" spans="6:6" ht="15.75" customHeight="1">
      <c r="F1532" s="2">
        <f t="shared" si="0"/>
        <v>0</v>
      </c>
    </row>
    <row r="1533" spans="6:6" ht="15.75" customHeight="1">
      <c r="F1533" s="2">
        <f t="shared" ref="F1533:F1579" si="1">C1533*100</f>
        <v>0</v>
      </c>
    </row>
    <row r="1534" spans="6:6" ht="15.75" customHeight="1">
      <c r="F1534" s="2">
        <f t="shared" si="1"/>
        <v>0</v>
      </c>
    </row>
    <row r="1535" spans="6:6" ht="15.75" customHeight="1">
      <c r="F1535" s="2">
        <f t="shared" si="1"/>
        <v>0</v>
      </c>
    </row>
    <row r="1536" spans="6:6" ht="15.75" customHeight="1">
      <c r="F1536" s="2">
        <f t="shared" si="1"/>
        <v>0</v>
      </c>
    </row>
    <row r="1537" spans="6:6" ht="15.75" customHeight="1">
      <c r="F1537" s="2">
        <f t="shared" si="1"/>
        <v>0</v>
      </c>
    </row>
    <row r="1538" spans="6:6" ht="15.75" customHeight="1">
      <c r="F1538" s="2">
        <f t="shared" si="1"/>
        <v>0</v>
      </c>
    </row>
    <row r="1539" spans="6:6" ht="15.75" customHeight="1">
      <c r="F1539" s="2">
        <f t="shared" si="1"/>
        <v>0</v>
      </c>
    </row>
    <row r="1540" spans="6:6" ht="15.75" customHeight="1">
      <c r="F1540" s="2">
        <f t="shared" si="1"/>
        <v>0</v>
      </c>
    </row>
    <row r="1541" spans="6:6" ht="15.75" customHeight="1">
      <c r="F1541" s="2">
        <f t="shared" si="1"/>
        <v>0</v>
      </c>
    </row>
    <row r="1542" spans="6:6" ht="15.75" customHeight="1">
      <c r="F1542" s="2">
        <f t="shared" si="1"/>
        <v>0</v>
      </c>
    </row>
    <row r="1543" spans="6:6" ht="15.75" customHeight="1">
      <c r="F1543" s="2">
        <f t="shared" si="1"/>
        <v>0</v>
      </c>
    </row>
    <row r="1544" spans="6:6" ht="15.75" customHeight="1">
      <c r="F1544" s="2">
        <f t="shared" si="1"/>
        <v>0</v>
      </c>
    </row>
    <row r="1545" spans="6:6" ht="15.75" customHeight="1">
      <c r="F1545" s="2">
        <f t="shared" si="1"/>
        <v>0</v>
      </c>
    </row>
    <row r="1546" spans="6:6" ht="15.75" customHeight="1">
      <c r="F1546" s="2">
        <f t="shared" si="1"/>
        <v>0</v>
      </c>
    </row>
    <row r="1547" spans="6:6" ht="15.75" customHeight="1">
      <c r="F1547" s="2">
        <f t="shared" si="1"/>
        <v>0</v>
      </c>
    </row>
    <row r="1548" spans="6:6" ht="15.75" customHeight="1">
      <c r="F1548" s="2">
        <f t="shared" si="1"/>
        <v>0</v>
      </c>
    </row>
    <row r="1549" spans="6:6" ht="15.75" customHeight="1">
      <c r="F1549" s="2">
        <f t="shared" si="1"/>
        <v>0</v>
      </c>
    </row>
    <row r="1550" spans="6:6" ht="15.75" customHeight="1">
      <c r="F1550" s="2">
        <f t="shared" si="1"/>
        <v>0</v>
      </c>
    </row>
    <row r="1551" spans="6:6" ht="15.75" customHeight="1">
      <c r="F1551" s="2">
        <f t="shared" si="1"/>
        <v>0</v>
      </c>
    </row>
    <row r="1552" spans="6:6" ht="15.75" customHeight="1">
      <c r="F1552" s="2">
        <f t="shared" si="1"/>
        <v>0</v>
      </c>
    </row>
    <row r="1553" spans="6:6" ht="15.75" customHeight="1">
      <c r="F1553" s="2">
        <f t="shared" si="1"/>
        <v>0</v>
      </c>
    </row>
    <row r="1554" spans="6:6" ht="15.75" customHeight="1">
      <c r="F1554" s="2">
        <f t="shared" si="1"/>
        <v>0</v>
      </c>
    </row>
    <row r="1555" spans="6:6" ht="15.75" customHeight="1">
      <c r="F1555" s="2">
        <f t="shared" si="1"/>
        <v>0</v>
      </c>
    </row>
    <row r="1556" spans="6:6" ht="15.75" customHeight="1">
      <c r="F1556" s="2">
        <f t="shared" si="1"/>
        <v>0</v>
      </c>
    </row>
    <row r="1557" spans="6:6" ht="15.75" customHeight="1">
      <c r="F1557" s="2">
        <f t="shared" si="1"/>
        <v>0</v>
      </c>
    </row>
    <row r="1558" spans="6:6" ht="15.75" customHeight="1">
      <c r="F1558" s="2">
        <f t="shared" si="1"/>
        <v>0</v>
      </c>
    </row>
    <row r="1559" spans="6:6" ht="15.75" customHeight="1">
      <c r="F1559" s="2">
        <f t="shared" si="1"/>
        <v>0</v>
      </c>
    </row>
    <row r="1560" spans="6:6" ht="15.75" customHeight="1">
      <c r="F1560" s="2">
        <f t="shared" si="1"/>
        <v>0</v>
      </c>
    </row>
    <row r="1561" spans="6:6" ht="15.75" customHeight="1">
      <c r="F1561" s="2">
        <f t="shared" si="1"/>
        <v>0</v>
      </c>
    </row>
    <row r="1562" spans="6:6" ht="15.75" customHeight="1">
      <c r="F1562" s="2">
        <f t="shared" si="1"/>
        <v>0</v>
      </c>
    </row>
    <row r="1563" spans="6:6" ht="15.75" customHeight="1">
      <c r="F1563" s="2">
        <f t="shared" si="1"/>
        <v>0</v>
      </c>
    </row>
    <row r="1564" spans="6:6" ht="15.75" customHeight="1">
      <c r="F1564" s="2">
        <f t="shared" si="1"/>
        <v>0</v>
      </c>
    </row>
    <row r="1565" spans="6:6" ht="15.75" customHeight="1">
      <c r="F1565" s="2">
        <f t="shared" si="1"/>
        <v>0</v>
      </c>
    </row>
    <row r="1566" spans="6:6" ht="15.75" customHeight="1">
      <c r="F1566" s="2">
        <f t="shared" si="1"/>
        <v>0</v>
      </c>
    </row>
    <row r="1567" spans="6:6" ht="15.75" customHeight="1">
      <c r="F1567" s="2">
        <f t="shared" si="1"/>
        <v>0</v>
      </c>
    </row>
    <row r="1568" spans="6:6" ht="15.75" customHeight="1">
      <c r="F1568" s="2">
        <f t="shared" si="1"/>
        <v>0</v>
      </c>
    </row>
    <row r="1569" spans="6:6" ht="15.75" customHeight="1">
      <c r="F1569" s="2">
        <f t="shared" si="1"/>
        <v>0</v>
      </c>
    </row>
    <row r="1570" spans="6:6" ht="15.75" customHeight="1">
      <c r="F1570" s="2">
        <f t="shared" si="1"/>
        <v>0</v>
      </c>
    </row>
    <row r="1571" spans="6:6" ht="15.75" customHeight="1">
      <c r="F1571" s="2">
        <f t="shared" si="1"/>
        <v>0</v>
      </c>
    </row>
    <row r="1572" spans="6:6" ht="15.75" customHeight="1">
      <c r="F1572" s="2">
        <f t="shared" si="1"/>
        <v>0</v>
      </c>
    </row>
    <row r="1573" spans="6:6" ht="15.75" customHeight="1">
      <c r="F1573" s="2">
        <f t="shared" si="1"/>
        <v>0</v>
      </c>
    </row>
    <row r="1574" spans="6:6" ht="15.75" customHeight="1">
      <c r="F1574" s="2">
        <f t="shared" si="1"/>
        <v>0</v>
      </c>
    </row>
    <row r="1575" spans="6:6" ht="15.75" customHeight="1">
      <c r="F1575" s="2">
        <f t="shared" si="1"/>
        <v>0</v>
      </c>
    </row>
    <row r="1576" spans="6:6" ht="15.75" customHeight="1">
      <c r="F1576" s="2">
        <f t="shared" si="1"/>
        <v>0</v>
      </c>
    </row>
    <row r="1577" spans="6:6" ht="15.75" customHeight="1">
      <c r="F1577" s="2">
        <f t="shared" si="1"/>
        <v>0</v>
      </c>
    </row>
    <row r="1578" spans="6:6" ht="15.75" customHeight="1">
      <c r="F1578" s="2">
        <f t="shared" si="1"/>
        <v>0</v>
      </c>
    </row>
    <row r="1579" spans="6:6" ht="15.75" customHeight="1">
      <c r="F1579" s="2">
        <f t="shared" si="1"/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0D73-1330-41B8-9D4F-6279C7B17AA2}">
  <dimension ref="A1:AD936"/>
  <sheetViews>
    <sheetView zoomScale="130" zoomScaleNormal="130" workbookViewId="0">
      <selection activeCell="A7" sqref="A7"/>
    </sheetView>
  </sheetViews>
  <sheetFormatPr defaultRowHeight="14.4"/>
  <cols>
    <col min="1" max="1" width="28.8984375" style="11" customWidth="1"/>
    <col min="2" max="2" width="17.296875" style="11" customWidth="1"/>
    <col min="3" max="3" width="8.796875" style="11"/>
    <col min="4" max="4" width="11.09765625" style="11" customWidth="1"/>
    <col min="5" max="5" width="15.796875" style="11" customWidth="1"/>
    <col min="6" max="6" width="8.796875" style="11"/>
    <col min="7" max="7" width="15.8984375" style="11" customWidth="1"/>
    <col min="8" max="10" width="8.796875" style="11"/>
    <col min="11" max="11" width="13.59765625" style="11" customWidth="1"/>
    <col min="12" max="14" width="8.796875" style="11"/>
    <col min="15" max="15" width="10.59765625" style="11" customWidth="1"/>
    <col min="16" max="16" width="8.796875" style="11"/>
    <col min="17" max="17" width="11.69921875" style="11" customWidth="1"/>
    <col min="18" max="18" width="16.296875" style="11" customWidth="1"/>
    <col min="19" max="19" width="8.796875" style="11"/>
    <col min="20" max="20" width="10.3984375" style="11" customWidth="1"/>
    <col min="21" max="25" width="8.796875" style="11"/>
    <col min="26" max="26" width="15.59765625" style="11" customWidth="1"/>
    <col min="27" max="27" width="16.09765625" style="11" customWidth="1"/>
    <col min="28" max="16384" width="8.796875" style="11"/>
  </cols>
  <sheetData>
    <row r="1" spans="1:30">
      <c r="A1" s="16" t="s">
        <v>304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>
      <c r="A2" s="15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>
      <c r="A3" s="23"/>
      <c r="B3" s="24" t="s">
        <v>98</v>
      </c>
      <c r="C3" s="24" t="s">
        <v>99</v>
      </c>
      <c r="D3" s="24" t="s">
        <v>100</v>
      </c>
      <c r="E3" s="24" t="s">
        <v>101</v>
      </c>
      <c r="F3" s="24" t="s">
        <v>102</v>
      </c>
      <c r="G3" s="24" t="s">
        <v>103</v>
      </c>
      <c r="H3" s="24" t="s">
        <v>104</v>
      </c>
      <c r="I3" s="24" t="s">
        <v>105</v>
      </c>
      <c r="J3" s="24" t="s">
        <v>106</v>
      </c>
      <c r="K3" s="24" t="s">
        <v>107</v>
      </c>
      <c r="L3" s="24" t="s">
        <v>108</v>
      </c>
      <c r="M3" s="24" t="s">
        <v>109</v>
      </c>
      <c r="N3" s="24" t="s">
        <v>110</v>
      </c>
      <c r="O3" s="24" t="s">
        <v>111</v>
      </c>
      <c r="P3" s="24" t="s">
        <v>112</v>
      </c>
      <c r="Q3" s="24" t="s">
        <v>7</v>
      </c>
      <c r="R3" s="24" t="s">
        <v>113</v>
      </c>
      <c r="S3" s="24" t="s">
        <v>114</v>
      </c>
      <c r="T3" s="24" t="s">
        <v>115</v>
      </c>
      <c r="U3" s="24" t="s">
        <v>116</v>
      </c>
      <c r="V3" s="24" t="s">
        <v>117</v>
      </c>
      <c r="W3" s="24" t="s">
        <v>8</v>
      </c>
      <c r="X3" s="24" t="s">
        <v>9</v>
      </c>
      <c r="Y3" s="24" t="s">
        <v>118</v>
      </c>
      <c r="Z3" s="24" t="s">
        <v>119</v>
      </c>
      <c r="AA3" s="24" t="s">
        <v>120</v>
      </c>
      <c r="AB3" s="24" t="s">
        <v>121</v>
      </c>
      <c r="AC3" s="24" t="s">
        <v>122</v>
      </c>
      <c r="AD3" s="25" t="s">
        <v>123</v>
      </c>
    </row>
    <row r="4" spans="1:30">
      <c r="A4" s="27" t="s">
        <v>308</v>
      </c>
      <c r="B4" s="13" t="s">
        <v>127</v>
      </c>
      <c r="C4" s="13" t="s">
        <v>128</v>
      </c>
      <c r="D4" s="13" t="s">
        <v>129</v>
      </c>
      <c r="E4" s="13" t="s">
        <v>130</v>
      </c>
      <c r="F4" s="13" t="s">
        <v>131</v>
      </c>
      <c r="G4" s="13" t="s">
        <v>132</v>
      </c>
      <c r="H4" s="13" t="s">
        <v>133</v>
      </c>
      <c r="I4" s="13" t="s">
        <v>134</v>
      </c>
      <c r="J4" s="13" t="s">
        <v>135</v>
      </c>
      <c r="K4" s="13" t="s">
        <v>136</v>
      </c>
      <c r="L4" s="14" t="s">
        <v>137</v>
      </c>
      <c r="M4" s="13" t="s">
        <v>138</v>
      </c>
      <c r="N4" s="13" t="s">
        <v>139</v>
      </c>
      <c r="O4" s="13" t="s">
        <v>140</v>
      </c>
      <c r="P4" s="13" t="s">
        <v>141</v>
      </c>
      <c r="Q4" s="13" t="s">
        <v>142</v>
      </c>
      <c r="R4" s="13" t="s">
        <v>143</v>
      </c>
      <c r="S4" s="13" t="s">
        <v>144</v>
      </c>
      <c r="T4" s="13" t="s">
        <v>145</v>
      </c>
      <c r="U4" s="13" t="s">
        <v>146</v>
      </c>
      <c r="V4" s="13" t="s">
        <v>147</v>
      </c>
      <c r="W4" s="13" t="s">
        <v>148</v>
      </c>
      <c r="X4" s="13" t="s">
        <v>149</v>
      </c>
      <c r="Y4" s="13" t="s">
        <v>150</v>
      </c>
      <c r="Z4" s="13" t="s">
        <v>151</v>
      </c>
      <c r="AA4" s="13" t="s">
        <v>152</v>
      </c>
      <c r="AB4" s="13" t="s">
        <v>153</v>
      </c>
      <c r="AC4" s="13" t="s">
        <v>154</v>
      </c>
      <c r="AD4" s="19" t="s">
        <v>155</v>
      </c>
    </row>
    <row r="5" spans="1:30">
      <c r="A5" s="27" t="s">
        <v>309</v>
      </c>
      <c r="B5" s="13" t="s">
        <v>157</v>
      </c>
      <c r="C5" s="13" t="s">
        <v>158</v>
      </c>
      <c r="D5" s="13" t="s">
        <v>159</v>
      </c>
      <c r="E5" s="13" t="s">
        <v>160</v>
      </c>
      <c r="F5" s="13" t="s">
        <v>161</v>
      </c>
      <c r="G5" s="13" t="s">
        <v>124</v>
      </c>
      <c r="H5" s="13" t="s">
        <v>162</v>
      </c>
      <c r="I5" s="13" t="s">
        <v>163</v>
      </c>
      <c r="J5" s="13" t="s">
        <v>164</v>
      </c>
      <c r="K5" s="13" t="s">
        <v>165</v>
      </c>
      <c r="L5" s="13" t="s">
        <v>166</v>
      </c>
      <c r="M5" s="13" t="s">
        <v>167</v>
      </c>
      <c r="N5" s="13" t="s">
        <v>168</v>
      </c>
      <c r="O5" s="13" t="s">
        <v>169</v>
      </c>
      <c r="P5" s="13" t="s">
        <v>170</v>
      </c>
      <c r="Q5" s="13" t="s">
        <v>171</v>
      </c>
      <c r="R5" s="13" t="s">
        <v>172</v>
      </c>
      <c r="S5" s="13" t="s">
        <v>173</v>
      </c>
      <c r="T5" s="13" t="s">
        <v>174</v>
      </c>
      <c r="U5" s="13" t="s">
        <v>175</v>
      </c>
      <c r="V5" s="13" t="s">
        <v>176</v>
      </c>
      <c r="W5" s="13" t="s">
        <v>177</v>
      </c>
      <c r="X5" s="13" t="s">
        <v>178</v>
      </c>
      <c r="Y5" s="13" t="s">
        <v>179</v>
      </c>
      <c r="Z5" s="13" t="s">
        <v>180</v>
      </c>
      <c r="AA5" s="13" t="s">
        <v>181</v>
      </c>
      <c r="AB5" s="13" t="s">
        <v>182</v>
      </c>
      <c r="AC5" s="13" t="s">
        <v>183</v>
      </c>
      <c r="AD5" s="19" t="s">
        <v>184</v>
      </c>
    </row>
    <row r="6" spans="1:30">
      <c r="A6" s="27" t="s">
        <v>305</v>
      </c>
      <c r="B6" s="14" t="s">
        <v>186</v>
      </c>
      <c r="C6" s="13" t="s">
        <v>187</v>
      </c>
      <c r="D6" s="13" t="s">
        <v>188</v>
      </c>
      <c r="E6" s="13" t="s">
        <v>189</v>
      </c>
      <c r="F6" s="13" t="s">
        <v>190</v>
      </c>
      <c r="G6" s="13">
        <v>0</v>
      </c>
      <c r="H6" s="13" t="s">
        <v>191</v>
      </c>
      <c r="I6" s="13" t="s">
        <v>192</v>
      </c>
      <c r="J6" s="13" t="s">
        <v>193</v>
      </c>
      <c r="K6" s="13" t="s">
        <v>194</v>
      </c>
      <c r="L6" s="13" t="s">
        <v>195</v>
      </c>
      <c r="M6" s="13" t="s">
        <v>196</v>
      </c>
      <c r="N6" s="13" t="s">
        <v>197</v>
      </c>
      <c r="O6" s="13" t="s">
        <v>198</v>
      </c>
      <c r="P6" s="13" t="s">
        <v>199</v>
      </c>
      <c r="Q6" s="13" t="s">
        <v>200</v>
      </c>
      <c r="R6" s="13" t="s">
        <v>201</v>
      </c>
      <c r="S6" s="13" t="s">
        <v>202</v>
      </c>
      <c r="T6" s="13" t="s">
        <v>203</v>
      </c>
      <c r="U6" s="13" t="s">
        <v>204</v>
      </c>
      <c r="V6" s="13" t="s">
        <v>205</v>
      </c>
      <c r="W6" s="13" t="s">
        <v>206</v>
      </c>
      <c r="X6" s="13" t="s">
        <v>207</v>
      </c>
      <c r="Y6" s="13" t="s">
        <v>208</v>
      </c>
      <c r="Z6" s="13" t="s">
        <v>209</v>
      </c>
      <c r="AA6" s="13" t="s">
        <v>210</v>
      </c>
      <c r="AB6" s="13" t="s">
        <v>211</v>
      </c>
      <c r="AC6" s="13" t="s">
        <v>212</v>
      </c>
      <c r="AD6" s="19" t="s">
        <v>213</v>
      </c>
    </row>
    <row r="7" spans="1:30">
      <c r="A7" s="27" t="s">
        <v>310</v>
      </c>
      <c r="B7" s="13" t="s">
        <v>214</v>
      </c>
      <c r="C7" s="13" t="s">
        <v>215</v>
      </c>
      <c r="D7" s="13" t="s">
        <v>216</v>
      </c>
      <c r="E7" s="13" t="s">
        <v>185</v>
      </c>
      <c r="F7" s="13" t="s">
        <v>217</v>
      </c>
      <c r="G7" s="13" t="s">
        <v>124</v>
      </c>
      <c r="H7" s="13" t="s">
        <v>218</v>
      </c>
      <c r="I7" s="13" t="s">
        <v>219</v>
      </c>
      <c r="J7" s="13" t="s">
        <v>220</v>
      </c>
      <c r="K7" s="13" t="s">
        <v>221</v>
      </c>
      <c r="L7" s="13" t="s">
        <v>222</v>
      </c>
      <c r="M7" s="13" t="s">
        <v>223</v>
      </c>
      <c r="N7" s="13" t="s">
        <v>125</v>
      </c>
      <c r="O7" s="13" t="s">
        <v>224</v>
      </c>
      <c r="P7" s="13" t="s">
        <v>225</v>
      </c>
      <c r="Q7" s="13" t="s">
        <v>226</v>
      </c>
      <c r="R7" s="13" t="s">
        <v>227</v>
      </c>
      <c r="S7" s="13" t="s">
        <v>228</v>
      </c>
      <c r="T7" s="13" t="s">
        <v>229</v>
      </c>
      <c r="U7" s="13" t="s">
        <v>230</v>
      </c>
      <c r="V7" s="13" t="s">
        <v>231</v>
      </c>
      <c r="W7" s="13" t="s">
        <v>232</v>
      </c>
      <c r="X7" s="13" t="s">
        <v>233</v>
      </c>
      <c r="Y7" s="13" t="s">
        <v>234</v>
      </c>
      <c r="Z7" s="13" t="s">
        <v>235</v>
      </c>
      <c r="AA7" s="13" t="s">
        <v>236</v>
      </c>
      <c r="AB7" s="13" t="s">
        <v>237</v>
      </c>
      <c r="AC7" s="13" t="s">
        <v>238</v>
      </c>
      <c r="AD7" s="19" t="s">
        <v>239</v>
      </c>
    </row>
    <row r="8" spans="1:30">
      <c r="A8" s="27" t="s">
        <v>307</v>
      </c>
      <c r="B8" s="13" t="s">
        <v>240</v>
      </c>
      <c r="C8" s="13" t="s">
        <v>241</v>
      </c>
      <c r="D8" s="13" t="s">
        <v>242</v>
      </c>
      <c r="E8" s="13" t="s">
        <v>243</v>
      </c>
      <c r="F8" s="13" t="s">
        <v>244</v>
      </c>
      <c r="G8" s="13">
        <v>0</v>
      </c>
      <c r="H8" s="13" t="s">
        <v>245</v>
      </c>
      <c r="I8" s="13" t="s">
        <v>246</v>
      </c>
      <c r="J8" s="13" t="s">
        <v>247</v>
      </c>
      <c r="K8" s="13" t="s">
        <v>248</v>
      </c>
      <c r="L8" s="13">
        <v>0</v>
      </c>
      <c r="M8" s="13" t="s">
        <v>249</v>
      </c>
      <c r="N8" s="13" t="s">
        <v>250</v>
      </c>
      <c r="O8" s="13" t="s">
        <v>251</v>
      </c>
      <c r="P8" s="13" t="s">
        <v>252</v>
      </c>
      <c r="Q8" s="13" t="s">
        <v>253</v>
      </c>
      <c r="R8" s="13" t="s">
        <v>156</v>
      </c>
      <c r="S8" s="13" t="s">
        <v>254</v>
      </c>
      <c r="T8" s="13" t="s">
        <v>255</v>
      </c>
      <c r="U8" s="13" t="s">
        <v>256</v>
      </c>
      <c r="V8" s="13" t="s">
        <v>257</v>
      </c>
      <c r="W8" s="13" t="s">
        <v>258</v>
      </c>
      <c r="X8" s="13" t="s">
        <v>259</v>
      </c>
      <c r="Y8" s="13" t="s">
        <v>260</v>
      </c>
      <c r="Z8" s="13" t="s">
        <v>261</v>
      </c>
      <c r="AA8" s="13" t="s">
        <v>262</v>
      </c>
      <c r="AB8" s="13" t="s">
        <v>263</v>
      </c>
      <c r="AC8" s="13" t="s">
        <v>264</v>
      </c>
      <c r="AD8" s="19" t="s">
        <v>265</v>
      </c>
    </row>
    <row r="9" spans="1:30">
      <c r="A9" s="29" t="s">
        <v>306</v>
      </c>
      <c r="B9" s="20" t="s">
        <v>266</v>
      </c>
      <c r="C9" s="21" t="s">
        <v>267</v>
      </c>
      <c r="D9" s="20" t="s">
        <v>268</v>
      </c>
      <c r="E9" s="20" t="s">
        <v>269</v>
      </c>
      <c r="F9" s="20" t="s">
        <v>270</v>
      </c>
      <c r="G9" s="20" t="s">
        <v>271</v>
      </c>
      <c r="H9" s="20" t="s">
        <v>272</v>
      </c>
      <c r="I9" s="20" t="s">
        <v>273</v>
      </c>
      <c r="J9" s="20" t="s">
        <v>274</v>
      </c>
      <c r="K9" s="20" t="s">
        <v>275</v>
      </c>
      <c r="L9" s="20" t="s">
        <v>276</v>
      </c>
      <c r="M9" s="20" t="s">
        <v>277</v>
      </c>
      <c r="N9" s="20" t="s">
        <v>278</v>
      </c>
      <c r="O9" s="20" t="s">
        <v>279</v>
      </c>
      <c r="P9" s="20" t="s">
        <v>280</v>
      </c>
      <c r="Q9" s="20" t="s">
        <v>281</v>
      </c>
      <c r="R9" s="20" t="s">
        <v>282</v>
      </c>
      <c r="S9" s="20" t="s">
        <v>283</v>
      </c>
      <c r="T9" s="20" t="s">
        <v>284</v>
      </c>
      <c r="U9" s="20" t="s">
        <v>285</v>
      </c>
      <c r="V9" s="20" t="s">
        <v>286</v>
      </c>
      <c r="W9" s="20" t="s">
        <v>287</v>
      </c>
      <c r="X9" s="20" t="s">
        <v>288</v>
      </c>
      <c r="Y9" s="20" t="s">
        <v>289</v>
      </c>
      <c r="Z9" s="20" t="s">
        <v>290</v>
      </c>
      <c r="AA9" s="20" t="s">
        <v>291</v>
      </c>
      <c r="AB9" s="20" t="s">
        <v>292</v>
      </c>
      <c r="AC9" s="20" t="s">
        <v>293</v>
      </c>
      <c r="AD9" s="22" t="s">
        <v>294</v>
      </c>
    </row>
    <row r="11" spans="1:30">
      <c r="A11" s="1" t="s">
        <v>11</v>
      </c>
      <c r="B11" s="5"/>
      <c r="C11" s="5"/>
      <c r="D11" s="5"/>
      <c r="E11" s="5"/>
      <c r="F11" s="5"/>
      <c r="G11" s="5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>
      <c r="A12" s="17" t="s">
        <v>12</v>
      </c>
      <c r="B12" s="24" t="s">
        <v>13</v>
      </c>
      <c r="C12" s="18"/>
      <c r="D12" s="18"/>
      <c r="E12" s="18"/>
      <c r="F12" s="18"/>
      <c r="G12" s="26" t="s">
        <v>14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>
      <c r="A13" s="27"/>
      <c r="B13" s="12" t="s">
        <v>295</v>
      </c>
      <c r="C13" s="12" t="s">
        <v>296</v>
      </c>
      <c r="D13" s="12" t="s">
        <v>297</v>
      </c>
      <c r="E13" s="12" t="s">
        <v>298</v>
      </c>
      <c r="F13" s="12" t="s">
        <v>299</v>
      </c>
      <c r="G13" s="28" t="s">
        <v>126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>
      <c r="A14" s="27" t="s">
        <v>300</v>
      </c>
      <c r="B14" s="13" t="s">
        <v>186</v>
      </c>
      <c r="C14" s="13" t="s">
        <v>157</v>
      </c>
      <c r="D14" s="13" t="s">
        <v>266</v>
      </c>
      <c r="E14" s="13" t="s">
        <v>240</v>
      </c>
      <c r="F14" s="13" t="s">
        <v>214</v>
      </c>
      <c r="G14" s="19" t="s">
        <v>127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>
      <c r="A15" s="27" t="s">
        <v>99</v>
      </c>
      <c r="B15" s="13" t="s">
        <v>267</v>
      </c>
      <c r="C15" s="13" t="s">
        <v>241</v>
      </c>
      <c r="D15" s="13" t="s">
        <v>158</v>
      </c>
      <c r="E15" s="13" t="s">
        <v>215</v>
      </c>
      <c r="F15" s="13" t="s">
        <v>187</v>
      </c>
      <c r="G15" s="19" t="s">
        <v>128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>
      <c r="A16" s="27" t="s">
        <v>301</v>
      </c>
      <c r="B16" s="13" t="s">
        <v>188</v>
      </c>
      <c r="C16" s="13" t="s">
        <v>129</v>
      </c>
      <c r="D16" s="13" t="s">
        <v>268</v>
      </c>
      <c r="E16" s="13" t="s">
        <v>242</v>
      </c>
      <c r="F16" s="13" t="s">
        <v>159</v>
      </c>
      <c r="G16" s="19" t="s">
        <v>216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>
      <c r="A17" s="27" t="s">
        <v>302</v>
      </c>
      <c r="B17" s="14" t="s">
        <v>185</v>
      </c>
      <c r="C17" s="14" t="s">
        <v>269</v>
      </c>
      <c r="D17" s="14" t="s">
        <v>243</v>
      </c>
      <c r="E17" s="13" t="s">
        <v>130</v>
      </c>
      <c r="F17" s="13" t="s">
        <v>189</v>
      </c>
      <c r="G17" s="19" t="s">
        <v>160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>
      <c r="A18" s="27" t="s">
        <v>102</v>
      </c>
      <c r="B18" s="13" t="s">
        <v>217</v>
      </c>
      <c r="C18" s="13" t="s">
        <v>161</v>
      </c>
      <c r="D18" s="13" t="s">
        <v>244</v>
      </c>
      <c r="E18" s="13" t="s">
        <v>190</v>
      </c>
      <c r="F18" s="13" t="s">
        <v>131</v>
      </c>
      <c r="G18" s="19" t="s">
        <v>270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>
      <c r="A19" s="27" t="s">
        <v>103</v>
      </c>
      <c r="B19" s="14">
        <v>0</v>
      </c>
      <c r="C19" s="14">
        <v>0</v>
      </c>
      <c r="D19" s="14" t="s">
        <v>124</v>
      </c>
      <c r="E19" s="14" t="s">
        <v>124</v>
      </c>
      <c r="F19" s="14" t="s">
        <v>132</v>
      </c>
      <c r="G19" s="19" t="s">
        <v>271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>
      <c r="A20" s="27" t="s">
        <v>104</v>
      </c>
      <c r="B20" s="13" t="s">
        <v>272</v>
      </c>
      <c r="C20" s="13" t="s">
        <v>245</v>
      </c>
      <c r="D20" s="13" t="s">
        <v>162</v>
      </c>
      <c r="E20" s="13" t="s">
        <v>133</v>
      </c>
      <c r="F20" s="13" t="s">
        <v>218</v>
      </c>
      <c r="G20" s="19" t="s">
        <v>191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>
      <c r="A21" s="27" t="s">
        <v>105</v>
      </c>
      <c r="B21" s="13" t="s">
        <v>163</v>
      </c>
      <c r="C21" s="13" t="s">
        <v>273</v>
      </c>
      <c r="D21" s="13" t="s">
        <v>134</v>
      </c>
      <c r="E21" s="13" t="s">
        <v>246</v>
      </c>
      <c r="F21" s="13" t="s">
        <v>192</v>
      </c>
      <c r="G21" s="19" t="s">
        <v>219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>
      <c r="A22" s="27" t="s">
        <v>106</v>
      </c>
      <c r="B22" s="13" t="s">
        <v>135</v>
      </c>
      <c r="C22" s="13" t="s">
        <v>220</v>
      </c>
      <c r="D22" s="13" t="s">
        <v>164</v>
      </c>
      <c r="E22" s="13" t="s">
        <v>193</v>
      </c>
      <c r="F22" s="13" t="s">
        <v>274</v>
      </c>
      <c r="G22" s="19" t="s">
        <v>247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>
      <c r="A23" s="27" t="s">
        <v>107</v>
      </c>
      <c r="B23" s="13" t="s">
        <v>248</v>
      </c>
      <c r="C23" s="13" t="s">
        <v>136</v>
      </c>
      <c r="D23" s="13" t="s">
        <v>275</v>
      </c>
      <c r="E23" s="13" t="s">
        <v>194</v>
      </c>
      <c r="F23" s="13" t="s">
        <v>165</v>
      </c>
      <c r="G23" s="19" t="s">
        <v>221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>
      <c r="A24" s="27" t="s">
        <v>108</v>
      </c>
      <c r="B24" s="14">
        <v>0</v>
      </c>
      <c r="C24" s="14" t="s">
        <v>276</v>
      </c>
      <c r="D24" s="14" t="s">
        <v>137</v>
      </c>
      <c r="E24" s="14" t="s">
        <v>222</v>
      </c>
      <c r="F24" s="13" t="s">
        <v>166</v>
      </c>
      <c r="G24" s="19" t="s">
        <v>195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>
      <c r="A25" s="27" t="s">
        <v>109</v>
      </c>
      <c r="B25" s="13" t="s">
        <v>167</v>
      </c>
      <c r="C25" s="13" t="s">
        <v>138</v>
      </c>
      <c r="D25" s="13" t="s">
        <v>277</v>
      </c>
      <c r="E25" s="13" t="s">
        <v>249</v>
      </c>
      <c r="F25" s="13" t="s">
        <v>223</v>
      </c>
      <c r="G25" s="19" t="s">
        <v>196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>
      <c r="A26" s="27" t="s">
        <v>110</v>
      </c>
      <c r="B26" s="13" t="s">
        <v>278</v>
      </c>
      <c r="C26" s="13" t="s">
        <v>250</v>
      </c>
      <c r="D26" s="13" t="s">
        <v>125</v>
      </c>
      <c r="E26" s="13" t="s">
        <v>168</v>
      </c>
      <c r="F26" s="13" t="s">
        <v>139</v>
      </c>
      <c r="G26" s="19" t="s">
        <v>197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>
      <c r="A27" s="27" t="s">
        <v>111</v>
      </c>
      <c r="B27" s="13" t="s">
        <v>198</v>
      </c>
      <c r="C27" s="13" t="s">
        <v>251</v>
      </c>
      <c r="D27" s="13" t="s">
        <v>140</v>
      </c>
      <c r="E27" s="13" t="s">
        <v>169</v>
      </c>
      <c r="F27" s="13" t="s">
        <v>224</v>
      </c>
      <c r="G27" s="19" t="s">
        <v>279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>
      <c r="A28" s="27" t="s">
        <v>112</v>
      </c>
      <c r="B28" s="13" t="s">
        <v>280</v>
      </c>
      <c r="C28" s="13" t="s">
        <v>199</v>
      </c>
      <c r="D28" s="13" t="s">
        <v>225</v>
      </c>
      <c r="E28" s="13" t="s">
        <v>141</v>
      </c>
      <c r="F28" s="13" t="s">
        <v>170</v>
      </c>
      <c r="G28" s="19" t="s">
        <v>252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>
      <c r="A29" s="27" t="s">
        <v>7</v>
      </c>
      <c r="B29" s="13" t="s">
        <v>171</v>
      </c>
      <c r="C29" s="13" t="s">
        <v>142</v>
      </c>
      <c r="D29" s="13" t="s">
        <v>226</v>
      </c>
      <c r="E29" s="13" t="s">
        <v>281</v>
      </c>
      <c r="F29" s="13" t="s">
        <v>200</v>
      </c>
      <c r="G29" s="19" t="s">
        <v>253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>
      <c r="A30" s="27" t="s">
        <v>113</v>
      </c>
      <c r="B30" s="13" t="s">
        <v>227</v>
      </c>
      <c r="C30" s="13" t="s">
        <v>143</v>
      </c>
      <c r="D30" s="13" t="s">
        <v>172</v>
      </c>
      <c r="E30" s="13" t="s">
        <v>156</v>
      </c>
      <c r="F30" s="13" t="s">
        <v>282</v>
      </c>
      <c r="G30" s="19" t="s">
        <v>201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>
      <c r="A31" s="27" t="s">
        <v>114</v>
      </c>
      <c r="B31" s="13" t="s">
        <v>173</v>
      </c>
      <c r="C31" s="13" t="s">
        <v>228</v>
      </c>
      <c r="D31" s="13" t="s">
        <v>144</v>
      </c>
      <c r="E31" s="13" t="s">
        <v>202</v>
      </c>
      <c r="F31" s="13" t="s">
        <v>254</v>
      </c>
      <c r="G31" s="19" t="s">
        <v>283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>
      <c r="A32" s="27" t="s">
        <v>115</v>
      </c>
      <c r="B32" s="13" t="s">
        <v>284</v>
      </c>
      <c r="C32" s="13" t="s">
        <v>203</v>
      </c>
      <c r="D32" s="13" t="s">
        <v>174</v>
      </c>
      <c r="E32" s="13" t="s">
        <v>255</v>
      </c>
      <c r="F32" s="13" t="s">
        <v>229</v>
      </c>
      <c r="G32" s="19" t="s">
        <v>145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>
      <c r="A33" s="27" t="s">
        <v>116</v>
      </c>
      <c r="B33" s="13" t="s">
        <v>256</v>
      </c>
      <c r="C33" s="13" t="s">
        <v>230</v>
      </c>
      <c r="D33" s="13" t="s">
        <v>204</v>
      </c>
      <c r="E33" s="13" t="s">
        <v>285</v>
      </c>
      <c r="F33" s="13" t="s">
        <v>146</v>
      </c>
      <c r="G33" s="19" t="s">
        <v>175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>
      <c r="A34" s="27" t="s">
        <v>117</v>
      </c>
      <c r="B34" s="13" t="s">
        <v>286</v>
      </c>
      <c r="C34" s="13" t="s">
        <v>257</v>
      </c>
      <c r="D34" s="13" t="s">
        <v>176</v>
      </c>
      <c r="E34" s="13" t="s">
        <v>147</v>
      </c>
      <c r="F34" s="13" t="s">
        <v>231</v>
      </c>
      <c r="G34" s="19" t="s">
        <v>205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>
      <c r="A35" s="27" t="s">
        <v>8</v>
      </c>
      <c r="B35" s="13" t="s">
        <v>148</v>
      </c>
      <c r="C35" s="13" t="s">
        <v>258</v>
      </c>
      <c r="D35" s="13" t="s">
        <v>177</v>
      </c>
      <c r="E35" s="13" t="s">
        <v>287</v>
      </c>
      <c r="F35" s="13" t="s">
        <v>206</v>
      </c>
      <c r="G35" s="19" t="s">
        <v>232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27" t="s">
        <v>9</v>
      </c>
      <c r="B36" s="13" t="s">
        <v>233</v>
      </c>
      <c r="C36" s="13" t="s">
        <v>288</v>
      </c>
      <c r="D36" s="13" t="s">
        <v>149</v>
      </c>
      <c r="E36" s="13" t="s">
        <v>259</v>
      </c>
      <c r="F36" s="13" t="s">
        <v>207</v>
      </c>
      <c r="G36" s="19" t="s">
        <v>178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>
      <c r="A37" s="27" t="s">
        <v>118</v>
      </c>
      <c r="B37" s="13" t="s">
        <v>260</v>
      </c>
      <c r="C37" s="13" t="s">
        <v>234</v>
      </c>
      <c r="D37" s="13" t="s">
        <v>208</v>
      </c>
      <c r="E37" s="13" t="s">
        <v>179</v>
      </c>
      <c r="F37" s="13" t="s">
        <v>289</v>
      </c>
      <c r="G37" s="19" t="s">
        <v>150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>
      <c r="A38" s="27" t="s">
        <v>119</v>
      </c>
      <c r="B38" s="13" t="s">
        <v>235</v>
      </c>
      <c r="C38" s="13" t="s">
        <v>151</v>
      </c>
      <c r="D38" s="13" t="s">
        <v>290</v>
      </c>
      <c r="E38" s="13" t="s">
        <v>209</v>
      </c>
      <c r="F38" s="13" t="s">
        <v>261</v>
      </c>
      <c r="G38" s="19" t="s">
        <v>180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>
      <c r="A39" s="27" t="s">
        <v>120</v>
      </c>
      <c r="B39" s="13" t="s">
        <v>262</v>
      </c>
      <c r="C39" s="13" t="s">
        <v>291</v>
      </c>
      <c r="D39" s="13" t="s">
        <v>152</v>
      </c>
      <c r="E39" s="13" t="s">
        <v>181</v>
      </c>
      <c r="F39" s="13" t="s">
        <v>236</v>
      </c>
      <c r="G39" s="19" t="s">
        <v>210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>
      <c r="A40" s="27" t="s">
        <v>121</v>
      </c>
      <c r="B40" s="13" t="s">
        <v>237</v>
      </c>
      <c r="C40" s="13" t="s">
        <v>182</v>
      </c>
      <c r="D40" s="13" t="s">
        <v>153</v>
      </c>
      <c r="E40" s="13" t="s">
        <v>263</v>
      </c>
      <c r="F40" s="13" t="s">
        <v>211</v>
      </c>
      <c r="G40" s="19" t="s">
        <v>292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>
      <c r="A41" s="27" t="s">
        <v>122</v>
      </c>
      <c r="B41" s="13" t="s">
        <v>293</v>
      </c>
      <c r="C41" s="13" t="s">
        <v>238</v>
      </c>
      <c r="D41" s="13" t="s">
        <v>264</v>
      </c>
      <c r="E41" s="13" t="s">
        <v>212</v>
      </c>
      <c r="F41" s="13" t="s">
        <v>183</v>
      </c>
      <c r="G41" s="19" t="s">
        <v>154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>
      <c r="A42" s="29" t="s">
        <v>123</v>
      </c>
      <c r="B42" s="20" t="s">
        <v>265</v>
      </c>
      <c r="C42" s="20" t="s">
        <v>239</v>
      </c>
      <c r="D42" s="20" t="s">
        <v>294</v>
      </c>
      <c r="E42" s="20" t="s">
        <v>213</v>
      </c>
      <c r="F42" s="20" t="s">
        <v>184</v>
      </c>
      <c r="G42" s="22" t="s">
        <v>155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7" spans="1:30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0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1:30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0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0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1:30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1:3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</row>
    <row r="71" spans="1:30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0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</row>
    <row r="73" spans="1:30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1:30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30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</row>
    <row r="77" spans="1:30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</row>
    <row r="78" spans="1:30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</row>
    <row r="79" spans="1:30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1:3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1:30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0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</row>
    <row r="84" spans="1:30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0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</row>
    <row r="86" spans="1:30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1:30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</row>
    <row r="88" spans="1:30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</row>
    <row r="89" spans="1:30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</row>
    <row r="90" spans="1:3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</row>
    <row r="91" spans="1:30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</row>
    <row r="92" spans="1:30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</row>
    <row r="93" spans="1:30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</row>
    <row r="94" spans="1:30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</row>
    <row r="96" spans="1:30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:30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</row>
    <row r="98" spans="1:30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</row>
    <row r="99" spans="1:30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  <row r="100" spans="1:3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</row>
    <row r="103" spans="1:30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0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0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1:30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</row>
    <row r="107" spans="1:30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</row>
    <row r="108" spans="1:30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</row>
    <row r="109" spans="1:30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</row>
    <row r="110" spans="1:3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</row>
    <row r="111" spans="1:30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</row>
    <row r="112" spans="1:30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</row>
    <row r="113" spans="1:30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</row>
    <row r="114" spans="1:30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</row>
    <row r="115" spans="1:30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</row>
    <row r="116" spans="1:30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</row>
    <row r="117" spans="1:30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</row>
    <row r="118" spans="1:30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</row>
    <row r="119" spans="1:30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</row>
    <row r="120" spans="1:3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</row>
    <row r="121" spans="1:30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</row>
    <row r="123" spans="1:30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</row>
    <row r="124" spans="1:30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</row>
    <row r="125" spans="1:30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</row>
    <row r="126" spans="1:30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</row>
    <row r="127" spans="1:30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</row>
    <row r="128" spans="1:30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</row>
    <row r="129" spans="1:30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1: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1:30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1:30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1:30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1:30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</row>
    <row r="135" spans="1:30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</row>
    <row r="136" spans="1:30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</row>
    <row r="137" spans="1:30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</row>
    <row r="138" spans="1:30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</row>
    <row r="139" spans="1:30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</row>
    <row r="140" spans="1:3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</row>
    <row r="141" spans="1:30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1:30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</row>
    <row r="143" spans="1:30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</row>
    <row r="144" spans="1:30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</row>
    <row r="145" spans="1:30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1:30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</row>
    <row r="147" spans="1:30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1:30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</row>
    <row r="149" spans="1:30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</row>
    <row r="150" spans="1:3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</row>
    <row r="151" spans="1:30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</row>
    <row r="152" spans="1:30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</row>
    <row r="153" spans="1:30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:30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</row>
    <row r="155" spans="1:30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</row>
    <row r="156" spans="1:30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</row>
    <row r="157" spans="1:30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</row>
    <row r="158" spans="1:30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</row>
    <row r="159" spans="1:30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</row>
    <row r="160" spans="1:3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</row>
    <row r="161" spans="1:30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</row>
    <row r="162" spans="1:30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</row>
    <row r="163" spans="1:30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</row>
    <row r="164" spans="1:30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</row>
    <row r="165" spans="1:30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</row>
    <row r="166" spans="1:30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</row>
    <row r="167" spans="1:30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</row>
    <row r="168" spans="1:30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</row>
    <row r="169" spans="1:30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</row>
    <row r="170" spans="1:3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</row>
    <row r="171" spans="1:30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</row>
    <row r="172" spans="1:30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</row>
    <row r="173" spans="1:30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</row>
    <row r="174" spans="1:30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</row>
    <row r="175" spans="1:30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</row>
    <row r="176" spans="1:30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</row>
    <row r="177" spans="1:30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</row>
    <row r="178" spans="1:30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</row>
    <row r="179" spans="1:30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</row>
    <row r="180" spans="1:3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</row>
    <row r="181" spans="1:30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</row>
    <row r="182" spans="1:30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</row>
    <row r="183" spans="1:30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</row>
    <row r="184" spans="1:30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</row>
    <row r="185" spans="1:30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</row>
    <row r="186" spans="1:30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</row>
    <row r="187" spans="1:30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</row>
    <row r="188" spans="1:30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</row>
    <row r="189" spans="1:30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</row>
    <row r="190" spans="1:3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</row>
    <row r="191" spans="1:30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</row>
    <row r="192" spans="1:30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</row>
    <row r="193" spans="1:30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</row>
    <row r="194" spans="1:30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</row>
    <row r="195" spans="1:30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</row>
    <row r="196" spans="1:30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</row>
    <row r="197" spans="1:30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</row>
    <row r="198" spans="1:30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</row>
    <row r="199" spans="1:30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</row>
    <row r="200" spans="1:3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</row>
    <row r="201" spans="1:30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</row>
    <row r="202" spans="1:30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</row>
    <row r="203" spans="1:30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</row>
    <row r="204" spans="1:30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</row>
    <row r="205" spans="1:30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</row>
    <row r="206" spans="1:30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</row>
    <row r="207" spans="1:30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</row>
    <row r="208" spans="1:30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</row>
    <row r="209" spans="1:30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</row>
    <row r="210" spans="1:3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</row>
    <row r="211" spans="1:30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</row>
    <row r="212" spans="1:30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</row>
    <row r="213" spans="1:30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</row>
    <row r="214" spans="1:30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</row>
    <row r="215" spans="1:30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</row>
    <row r="216" spans="1:30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</row>
    <row r="217" spans="1:30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</row>
    <row r="218" spans="1:30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</row>
    <row r="219" spans="1:30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</row>
    <row r="220" spans="1:3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</row>
    <row r="221" spans="1:30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</row>
    <row r="222" spans="1:30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</row>
    <row r="223" spans="1:30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</row>
    <row r="224" spans="1:30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</row>
    <row r="225" spans="1:30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</row>
    <row r="226" spans="1:30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</row>
    <row r="227" spans="1:30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</row>
    <row r="228" spans="1:30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</row>
    <row r="229" spans="1:30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</row>
    <row r="230" spans="1: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</row>
    <row r="231" spans="1:30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</row>
    <row r="232" spans="1:30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</row>
    <row r="233" spans="1:30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</row>
    <row r="234" spans="1:30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</row>
    <row r="235" spans="1:30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</row>
    <row r="236" spans="1:30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</row>
    <row r="237" spans="1:30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</row>
    <row r="238" spans="1:30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</row>
    <row r="239" spans="1:30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</row>
    <row r="240" spans="1:3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</row>
    <row r="241" spans="1:30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</row>
    <row r="242" spans="1:30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</row>
    <row r="243" spans="1:30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</row>
    <row r="244" spans="1:30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</row>
    <row r="245" spans="1:30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</row>
    <row r="246" spans="1:30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</row>
    <row r="247" spans="1:30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</row>
    <row r="248" spans="1:30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</row>
    <row r="249" spans="1:30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</row>
    <row r="250" spans="1:3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</row>
    <row r="251" spans="1:30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</row>
    <row r="252" spans="1:30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</row>
    <row r="253" spans="1:30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</row>
    <row r="254" spans="1:30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</row>
    <row r="255" spans="1:30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</row>
    <row r="256" spans="1:30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</row>
    <row r="257" spans="1:30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</row>
    <row r="258" spans="1:30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</row>
    <row r="259" spans="1:30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</row>
    <row r="260" spans="1:3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</row>
    <row r="261" spans="1:30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</row>
    <row r="262" spans="1:30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</row>
    <row r="263" spans="1:30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</row>
    <row r="264" spans="1:30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</row>
    <row r="265" spans="1:30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</row>
    <row r="266" spans="1:30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</row>
    <row r="267" spans="1:30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</row>
    <row r="268" spans="1:30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</row>
    <row r="269" spans="1:30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</row>
    <row r="270" spans="1:3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</row>
    <row r="271" spans="1:30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</row>
    <row r="272" spans="1:30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</row>
    <row r="273" spans="1:30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</row>
    <row r="274" spans="1:30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</row>
    <row r="275" spans="1:30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</row>
    <row r="276" spans="1:30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</row>
    <row r="277" spans="1:30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</row>
    <row r="278" spans="1:30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</row>
    <row r="279" spans="1:30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</row>
    <row r="280" spans="1:3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</row>
    <row r="281" spans="1:30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</row>
    <row r="282" spans="1:30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</row>
    <row r="283" spans="1:30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</row>
    <row r="284" spans="1:30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</row>
    <row r="285" spans="1:30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</row>
    <row r="286" spans="1:30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</row>
    <row r="287" spans="1:30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</row>
    <row r="288" spans="1:30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</row>
    <row r="289" spans="1:30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</row>
    <row r="290" spans="1:3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</row>
    <row r="291" spans="1:30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</row>
    <row r="292" spans="1:30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</row>
    <row r="293" spans="1:30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</row>
    <row r="294" spans="1:30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</row>
    <row r="295" spans="1:30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</row>
    <row r="296" spans="1:30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</row>
    <row r="297" spans="1:30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</row>
    <row r="298" spans="1:30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</row>
    <row r="299" spans="1:30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</row>
    <row r="300" spans="1:3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</row>
    <row r="301" spans="1:30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</row>
    <row r="302" spans="1:30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</row>
    <row r="303" spans="1:30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</row>
    <row r="304" spans="1:30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</row>
    <row r="305" spans="1:30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</row>
    <row r="306" spans="1:30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</row>
    <row r="307" spans="1:30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</row>
    <row r="308" spans="1:30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</row>
    <row r="309" spans="1:30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</row>
    <row r="311" spans="1:30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</row>
    <row r="312" spans="1:30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</row>
    <row r="313" spans="1:30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</row>
    <row r="314" spans="1:30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</row>
    <row r="315" spans="1:30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</row>
    <row r="316" spans="1:30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</row>
    <row r="317" spans="1:30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</row>
    <row r="318" spans="1:30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</row>
    <row r="319" spans="1:30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</row>
    <row r="320" spans="1:3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</row>
    <row r="321" spans="1:30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</row>
    <row r="322" spans="1:30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</row>
    <row r="323" spans="1:30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</row>
    <row r="324" spans="1:30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</row>
    <row r="325" spans="1:30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</row>
    <row r="326" spans="1:30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</row>
    <row r="327" spans="1:30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</row>
    <row r="328" spans="1:30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</row>
    <row r="329" spans="1:30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</row>
    <row r="330" spans="1: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</row>
    <row r="331" spans="1:30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</row>
    <row r="332" spans="1:30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</row>
    <row r="333" spans="1:30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</row>
    <row r="334" spans="1:30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</row>
    <row r="335" spans="1:30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</row>
    <row r="336" spans="1:30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</row>
    <row r="337" spans="1:30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</row>
    <row r="338" spans="1:30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</row>
    <row r="339" spans="1:30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</row>
    <row r="340" spans="1:3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</row>
    <row r="341" spans="1:30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</row>
    <row r="342" spans="1:30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</row>
    <row r="343" spans="1:30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</row>
    <row r="344" spans="1:30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</row>
    <row r="345" spans="1:30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</row>
    <row r="346" spans="1:30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</row>
    <row r="347" spans="1:30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</row>
    <row r="348" spans="1:30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</row>
    <row r="349" spans="1:30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</row>
    <row r="350" spans="1:3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</row>
    <row r="351" spans="1:30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</row>
    <row r="352" spans="1:30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</row>
    <row r="353" spans="1:30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</row>
    <row r="354" spans="1:30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</row>
    <row r="355" spans="1:30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</row>
    <row r="356" spans="1:30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</row>
    <row r="357" spans="1:30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</row>
    <row r="358" spans="1:30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</row>
    <row r="359" spans="1:30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</row>
    <row r="360" spans="1:3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</row>
    <row r="361" spans="1:30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</row>
    <row r="362" spans="1:30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</row>
    <row r="363" spans="1:30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</row>
    <row r="364" spans="1:30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</row>
    <row r="365" spans="1:30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</row>
    <row r="366" spans="1:30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</row>
    <row r="367" spans="1:30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</row>
    <row r="368" spans="1:30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</row>
    <row r="369" spans="1:30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</row>
    <row r="370" spans="1:3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</row>
    <row r="371" spans="1:30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</row>
    <row r="372" spans="1:30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</row>
    <row r="373" spans="1:30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</row>
    <row r="374" spans="1:30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</row>
    <row r="375" spans="1:30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</row>
    <row r="376" spans="1:30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</row>
    <row r="377" spans="1:30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</row>
    <row r="378" spans="1:30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</row>
    <row r="379" spans="1:30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</row>
    <row r="380" spans="1:3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</row>
    <row r="381" spans="1:30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</row>
    <row r="382" spans="1:30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</row>
    <row r="383" spans="1:30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</row>
    <row r="384" spans="1:30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</row>
    <row r="385" spans="1:30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</row>
    <row r="386" spans="1:30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</row>
    <row r="387" spans="1:30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</row>
    <row r="388" spans="1:30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</row>
    <row r="389" spans="1:30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</row>
    <row r="390" spans="1:3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</row>
    <row r="391" spans="1:30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</row>
    <row r="392" spans="1:30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</row>
    <row r="393" spans="1:30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</row>
    <row r="394" spans="1:30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</row>
    <row r="395" spans="1:30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</row>
    <row r="396" spans="1:30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</row>
    <row r="397" spans="1:30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</row>
    <row r="398" spans="1:30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</row>
    <row r="399" spans="1:30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</row>
    <row r="400" spans="1:3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</row>
    <row r="401" spans="1:30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</row>
    <row r="402" spans="1:30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</row>
    <row r="403" spans="1:30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</row>
    <row r="404" spans="1:30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</row>
    <row r="405" spans="1:30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</row>
    <row r="406" spans="1:30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</row>
    <row r="407" spans="1:30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</row>
    <row r="408" spans="1:30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</row>
    <row r="409" spans="1:30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</row>
    <row r="410" spans="1:3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</row>
    <row r="411" spans="1:30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</row>
    <row r="412" spans="1:30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</row>
    <row r="413" spans="1:30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</row>
    <row r="414" spans="1:30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</row>
    <row r="415" spans="1:30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</row>
    <row r="416" spans="1:30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</row>
    <row r="417" spans="1:30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</row>
    <row r="418" spans="1:30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</row>
    <row r="419" spans="1:30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</row>
    <row r="420" spans="1:3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</row>
    <row r="421" spans="1:30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</row>
    <row r="422" spans="1:30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</row>
    <row r="423" spans="1:30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</row>
    <row r="424" spans="1:30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</row>
    <row r="425" spans="1:30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</row>
    <row r="426" spans="1:30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</row>
    <row r="427" spans="1:30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</row>
    <row r="428" spans="1:30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</row>
    <row r="429" spans="1:30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</row>
    <row r="430" spans="1: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</row>
    <row r="431" spans="1:30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</row>
    <row r="432" spans="1:30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</row>
    <row r="433" spans="1:30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</row>
    <row r="434" spans="1:30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</row>
    <row r="435" spans="1:30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</row>
    <row r="436" spans="1:30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</row>
    <row r="437" spans="1:30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</row>
    <row r="438" spans="1:30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</row>
    <row r="439" spans="1:30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</row>
    <row r="440" spans="1:3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</row>
    <row r="441" spans="1:30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</row>
    <row r="442" spans="1:30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</row>
    <row r="443" spans="1:30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</row>
    <row r="444" spans="1:30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</row>
    <row r="445" spans="1:30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</row>
    <row r="446" spans="1:30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</row>
    <row r="447" spans="1:30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</row>
    <row r="448" spans="1:30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</row>
    <row r="449" spans="1:30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</row>
    <row r="450" spans="1:3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</row>
    <row r="451" spans="1:30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</row>
    <row r="452" spans="1:30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</row>
    <row r="453" spans="1:30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</row>
    <row r="454" spans="1:30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</row>
    <row r="455" spans="1:30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</row>
    <row r="456" spans="1:30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</row>
    <row r="457" spans="1:30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</row>
    <row r="458" spans="1:30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</row>
    <row r="459" spans="1:30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</row>
    <row r="460" spans="1:3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</row>
    <row r="461" spans="1:30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</row>
    <row r="462" spans="1:30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</row>
    <row r="463" spans="1:30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</row>
    <row r="464" spans="1:30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</row>
    <row r="465" spans="1:30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</row>
    <row r="466" spans="1:30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</row>
    <row r="467" spans="1:30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</row>
    <row r="468" spans="1:30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</row>
    <row r="469" spans="1:30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</row>
    <row r="470" spans="1:3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</row>
    <row r="471" spans="1:30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</row>
    <row r="472" spans="1:30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</row>
    <row r="473" spans="1:30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</row>
    <row r="474" spans="1:30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</row>
    <row r="475" spans="1:30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</row>
    <row r="476" spans="1:30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</row>
    <row r="477" spans="1:30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</row>
    <row r="478" spans="1:30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</row>
    <row r="479" spans="1:3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</row>
    <row r="480" spans="1:3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</row>
    <row r="481" spans="1:30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</row>
    <row r="482" spans="1:30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</row>
    <row r="483" spans="1:30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</row>
    <row r="484" spans="1:30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</row>
    <row r="485" spans="1:30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</row>
    <row r="486" spans="1:30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</row>
    <row r="487" spans="1:30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</row>
    <row r="488" spans="1:30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</row>
    <row r="489" spans="1:30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</row>
    <row r="490" spans="1:3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</row>
    <row r="491" spans="1:30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</row>
    <row r="492" spans="1:30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</row>
    <row r="493" spans="1:30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</row>
    <row r="494" spans="1:30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</row>
    <row r="495" spans="1:30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</row>
    <row r="496" spans="1:30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</row>
    <row r="497" spans="1:30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</row>
    <row r="498" spans="1:30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</row>
    <row r="499" spans="1:30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</row>
    <row r="500" spans="1:3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</row>
    <row r="501" spans="1:30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</row>
    <row r="502" spans="1:30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</row>
    <row r="503" spans="1:30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</row>
    <row r="504" spans="1:30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</row>
    <row r="505" spans="1:30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</row>
    <row r="506" spans="1:30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</row>
    <row r="507" spans="1:30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</row>
    <row r="508" spans="1:30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</row>
    <row r="509" spans="1:30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</row>
    <row r="510" spans="1:3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</row>
    <row r="511" spans="1:30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</row>
    <row r="512" spans="1:30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</row>
    <row r="513" spans="1:30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1:30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</row>
    <row r="515" spans="1:30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</row>
    <row r="516" spans="1:30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</row>
    <row r="517" spans="1:30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</row>
    <row r="518" spans="1:30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</row>
    <row r="519" spans="1:30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</row>
    <row r="520" spans="1:3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</row>
    <row r="521" spans="1:30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</row>
    <row r="522" spans="1:30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</row>
    <row r="523" spans="1:30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</row>
    <row r="524" spans="1:30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</row>
    <row r="525" spans="1:30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</row>
    <row r="526" spans="1:30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</row>
    <row r="527" spans="1:30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</row>
    <row r="528" spans="1:30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</row>
    <row r="529" spans="1:30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</row>
    <row r="530" spans="1: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</row>
    <row r="531" spans="1:30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</row>
    <row r="532" spans="1:30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</row>
    <row r="533" spans="1:30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</row>
    <row r="534" spans="1:30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</row>
    <row r="535" spans="1:30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</row>
    <row r="536" spans="1:30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</row>
    <row r="537" spans="1:30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</row>
    <row r="538" spans="1:30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</row>
    <row r="539" spans="1:30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</row>
    <row r="540" spans="1:3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</row>
    <row r="541" spans="1:30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</row>
    <row r="542" spans="1:30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</row>
    <row r="543" spans="1:30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</row>
    <row r="544" spans="1:30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</row>
    <row r="545" spans="1:30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</row>
    <row r="546" spans="1:30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</row>
    <row r="547" spans="1:30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</row>
    <row r="548" spans="1:30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</row>
    <row r="549" spans="1:30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</row>
    <row r="550" spans="1:3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</row>
    <row r="551" spans="1:30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</row>
    <row r="552" spans="1:30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</row>
    <row r="553" spans="1:30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</row>
    <row r="554" spans="1:30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</row>
    <row r="555" spans="1:30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</row>
    <row r="556" spans="1:30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</row>
    <row r="557" spans="1:30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</row>
    <row r="558" spans="1:30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</row>
    <row r="559" spans="1:30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</row>
    <row r="560" spans="1:3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</row>
    <row r="561" spans="1:30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</row>
    <row r="562" spans="1:30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</row>
    <row r="563" spans="1:30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</row>
    <row r="564" spans="1:30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</row>
    <row r="565" spans="1:30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</row>
    <row r="566" spans="1:30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</row>
    <row r="567" spans="1:30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</row>
    <row r="568" spans="1:30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</row>
    <row r="569" spans="1:30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</row>
    <row r="570" spans="1:3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</row>
    <row r="571" spans="1:30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</row>
    <row r="572" spans="1:30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</row>
    <row r="573" spans="1:30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</row>
    <row r="574" spans="1:30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</row>
    <row r="575" spans="1:30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</row>
    <row r="576" spans="1:30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</row>
    <row r="577" spans="1:30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</row>
    <row r="578" spans="1:30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</row>
    <row r="579" spans="1:30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</row>
    <row r="580" spans="1:3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</row>
    <row r="581" spans="1:30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</row>
    <row r="582" spans="1:30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</row>
    <row r="583" spans="1:30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</row>
    <row r="584" spans="1:30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</row>
    <row r="585" spans="1:30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</row>
    <row r="586" spans="1:30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</row>
    <row r="587" spans="1:30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</row>
    <row r="588" spans="1:30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</row>
    <row r="589" spans="1:30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</row>
    <row r="590" spans="1:3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</row>
    <row r="591" spans="1:30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</row>
    <row r="592" spans="1:30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</row>
    <row r="593" spans="1:30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</row>
    <row r="594" spans="1:30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</row>
    <row r="595" spans="1:30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</row>
    <row r="596" spans="1:30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</row>
    <row r="597" spans="1:30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</row>
    <row r="598" spans="1:30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</row>
    <row r="599" spans="1:30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</row>
    <row r="600" spans="1:3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</row>
    <row r="601" spans="1:30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</row>
    <row r="602" spans="1:30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</row>
    <row r="603" spans="1:30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</row>
    <row r="604" spans="1:30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</row>
    <row r="605" spans="1:30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</row>
    <row r="606" spans="1:30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</row>
    <row r="607" spans="1:30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</row>
    <row r="608" spans="1:30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</row>
    <row r="609" spans="1:30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</row>
    <row r="610" spans="1:3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</row>
    <row r="611" spans="1:30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</row>
    <row r="612" spans="1:30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</row>
    <row r="613" spans="1:30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</row>
    <row r="614" spans="1:30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</row>
    <row r="615" spans="1:30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</row>
    <row r="616" spans="1:30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</row>
    <row r="617" spans="1:30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</row>
    <row r="618" spans="1:30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</row>
    <row r="619" spans="1:30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</row>
    <row r="620" spans="1:3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</row>
    <row r="621" spans="1:30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</row>
    <row r="622" spans="1:30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</row>
    <row r="623" spans="1:30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</row>
    <row r="624" spans="1:30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</row>
    <row r="625" spans="1:30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</row>
    <row r="626" spans="1:30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</row>
    <row r="627" spans="1:30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</row>
    <row r="628" spans="1:30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</row>
    <row r="629" spans="1:30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</row>
    <row r="630" spans="1: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</row>
    <row r="631" spans="1:30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</row>
    <row r="632" spans="1:30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</row>
    <row r="633" spans="1:30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</row>
    <row r="634" spans="1:30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</row>
    <row r="635" spans="1:30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</row>
    <row r="636" spans="1:30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</row>
    <row r="637" spans="1:30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</row>
    <row r="638" spans="1:3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</row>
    <row r="639" spans="1:30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</row>
    <row r="640" spans="1:3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</row>
    <row r="641" spans="1:30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</row>
    <row r="642" spans="1:30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</row>
    <row r="643" spans="1:30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</row>
    <row r="644" spans="1:30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</row>
    <row r="645" spans="1:30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</row>
    <row r="646" spans="1:30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</row>
    <row r="647" spans="1:30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</row>
    <row r="648" spans="1:30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</row>
    <row r="649" spans="1:30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</row>
    <row r="650" spans="1:3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</row>
    <row r="651" spans="1:30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</row>
    <row r="652" spans="1:30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</row>
    <row r="653" spans="1:30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</row>
    <row r="654" spans="1:30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</row>
    <row r="655" spans="1:30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</row>
    <row r="656" spans="1:30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</row>
    <row r="657" spans="1:30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</row>
    <row r="658" spans="1:30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</row>
    <row r="659" spans="1:30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</row>
    <row r="660" spans="1:3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</row>
    <row r="661" spans="1:30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</row>
    <row r="662" spans="1:30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</row>
    <row r="663" spans="1:30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</row>
    <row r="664" spans="1:30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</row>
    <row r="665" spans="1:30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</row>
    <row r="666" spans="1:30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</row>
    <row r="667" spans="1:30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</row>
    <row r="668" spans="1:30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</row>
    <row r="669" spans="1:30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</row>
    <row r="670" spans="1:3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</row>
    <row r="671" spans="1:30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</row>
    <row r="672" spans="1:30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</row>
    <row r="673" spans="1:30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</row>
    <row r="674" spans="1:30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</row>
    <row r="675" spans="1:30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</row>
    <row r="676" spans="1:30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</row>
    <row r="677" spans="1:30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</row>
    <row r="679" spans="1:30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</row>
    <row r="680" spans="1:3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</row>
    <row r="681" spans="1:30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</row>
    <row r="682" spans="1:30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</row>
    <row r="683" spans="1:30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</row>
    <row r="684" spans="1:30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</row>
    <row r="685" spans="1:30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</row>
    <row r="686" spans="1:30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</row>
    <row r="687" spans="1:30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</row>
    <row r="688" spans="1:30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</row>
    <row r="689" spans="1:30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</row>
    <row r="690" spans="1:3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</row>
    <row r="691" spans="1:30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</row>
    <row r="692" spans="1:30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</row>
    <row r="693" spans="1:30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</row>
    <row r="694" spans="1:30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</row>
    <row r="695" spans="1:30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</row>
    <row r="696" spans="1:30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</row>
    <row r="697" spans="1:30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</row>
    <row r="698" spans="1:30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</row>
    <row r="699" spans="1:30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</row>
    <row r="700" spans="1:3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</row>
    <row r="701" spans="1:30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</row>
    <row r="702" spans="1:30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</row>
    <row r="703" spans="1:30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</row>
    <row r="704" spans="1:30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</row>
    <row r="705" spans="1:30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</row>
    <row r="706" spans="1:30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</row>
    <row r="707" spans="1:30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</row>
    <row r="708" spans="1:30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</row>
    <row r="709" spans="1:30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</row>
    <row r="710" spans="1:3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</row>
    <row r="711" spans="1:30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</row>
    <row r="712" spans="1:30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</row>
    <row r="713" spans="1:30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</row>
    <row r="714" spans="1:30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</row>
    <row r="715" spans="1:30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</row>
    <row r="716" spans="1:30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</row>
    <row r="717" spans="1:30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</row>
    <row r="718" spans="1:30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</row>
    <row r="719" spans="1:30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</row>
    <row r="720" spans="1:3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</row>
    <row r="721" spans="1:30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</row>
    <row r="722" spans="1:30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</row>
    <row r="723" spans="1:30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</row>
    <row r="724" spans="1:30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</row>
    <row r="725" spans="1:30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</row>
    <row r="726" spans="1:30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</row>
    <row r="727" spans="1:30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</row>
    <row r="728" spans="1:30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</row>
    <row r="729" spans="1:30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</row>
    <row r="730" spans="1: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</row>
    <row r="731" spans="1:30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</row>
    <row r="732" spans="1:30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</row>
    <row r="733" spans="1:30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</row>
    <row r="734" spans="1:30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</row>
    <row r="735" spans="1:30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</row>
    <row r="736" spans="1:30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</row>
    <row r="737" spans="1:30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</row>
    <row r="738" spans="1:30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</row>
    <row r="739" spans="1:30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</row>
    <row r="740" spans="1:3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</row>
    <row r="741" spans="1:30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</row>
    <row r="742" spans="1:30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</row>
    <row r="743" spans="1:30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</row>
    <row r="744" spans="1:30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</row>
    <row r="745" spans="1:30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</row>
    <row r="746" spans="1:30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</row>
    <row r="747" spans="1:30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</row>
    <row r="748" spans="1:30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</row>
    <row r="749" spans="1:30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</row>
    <row r="750" spans="1:3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</row>
    <row r="751" spans="1:30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</row>
    <row r="752" spans="1:30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</row>
    <row r="753" spans="1:30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</row>
    <row r="754" spans="1:30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</row>
    <row r="755" spans="1:30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</row>
    <row r="756" spans="1:30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</row>
    <row r="757" spans="1:30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</row>
    <row r="758" spans="1:30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</row>
    <row r="759" spans="1:30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</row>
    <row r="760" spans="1:3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</row>
    <row r="761" spans="1:30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</row>
    <row r="762" spans="1:30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</row>
    <row r="763" spans="1:30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</row>
    <row r="764" spans="1:30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</row>
    <row r="765" spans="1:30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</row>
    <row r="766" spans="1:30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</row>
    <row r="767" spans="1:30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</row>
    <row r="768" spans="1:30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</row>
    <row r="769" spans="1:30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</row>
    <row r="770" spans="1:3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</row>
    <row r="771" spans="1:30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</row>
    <row r="772" spans="1:30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</row>
    <row r="773" spans="1:30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</row>
    <row r="774" spans="1:30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</row>
    <row r="775" spans="1:30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</row>
    <row r="776" spans="1:30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</row>
    <row r="777" spans="1:30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</row>
    <row r="778" spans="1:30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</row>
    <row r="779" spans="1:30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</row>
    <row r="780" spans="1:3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</row>
    <row r="781" spans="1:30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</row>
    <row r="782" spans="1:30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</row>
    <row r="783" spans="1:30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</row>
    <row r="784" spans="1:30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</row>
    <row r="785" spans="1:30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</row>
    <row r="786" spans="1:30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</row>
    <row r="787" spans="1:30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</row>
    <row r="788" spans="1:30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</row>
    <row r="789" spans="1:30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</row>
    <row r="790" spans="1:3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</row>
    <row r="791" spans="1:30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</row>
    <row r="792" spans="1:30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</row>
    <row r="793" spans="1:30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</row>
    <row r="794" spans="1:30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</row>
    <row r="795" spans="1:30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</row>
    <row r="796" spans="1:30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</row>
    <row r="797" spans="1:3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</row>
    <row r="798" spans="1:30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</row>
    <row r="799" spans="1:30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</row>
    <row r="800" spans="1:3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</row>
    <row r="801" spans="1:30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</row>
    <row r="802" spans="1:30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</row>
    <row r="803" spans="1:30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</row>
    <row r="804" spans="1:30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</row>
    <row r="805" spans="1:30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</row>
    <row r="806" spans="1:30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</row>
    <row r="807" spans="1:30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</row>
    <row r="808" spans="1:30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</row>
    <row r="809" spans="1:30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</row>
    <row r="810" spans="1:3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</row>
    <row r="811" spans="1:30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</row>
    <row r="812" spans="1:30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</row>
    <row r="813" spans="1:30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</row>
    <row r="814" spans="1:30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</row>
    <row r="815" spans="1:30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</row>
    <row r="816" spans="1:30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</row>
    <row r="817" spans="1:30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</row>
    <row r="818" spans="1:30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</row>
    <row r="819" spans="1:30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</row>
    <row r="820" spans="1:3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</row>
    <row r="821" spans="1:30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</row>
    <row r="822" spans="1:30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</row>
    <row r="823" spans="1:30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</row>
    <row r="824" spans="1:30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</row>
    <row r="825" spans="1:30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</row>
    <row r="826" spans="1:30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</row>
    <row r="827" spans="1:30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</row>
    <row r="828" spans="1:30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</row>
    <row r="829" spans="1:30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</row>
    <row r="831" spans="1:30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</row>
    <row r="832" spans="1:30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</row>
    <row r="833" spans="1:30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</row>
    <row r="834" spans="1:30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</row>
    <row r="835" spans="1:30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</row>
    <row r="836" spans="1:30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</row>
    <row r="837" spans="1:30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</row>
    <row r="838" spans="1:30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</row>
    <row r="839" spans="1:30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</row>
    <row r="840" spans="1:3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</row>
    <row r="841" spans="1:30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</row>
    <row r="842" spans="1:30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</row>
    <row r="843" spans="1:30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</row>
    <row r="844" spans="1:30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</row>
    <row r="845" spans="1:30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</row>
    <row r="846" spans="1:30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</row>
    <row r="847" spans="1:30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</row>
    <row r="848" spans="1:30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</row>
    <row r="849" spans="1:30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</row>
    <row r="850" spans="1:3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</row>
    <row r="851" spans="1:30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</row>
    <row r="852" spans="1:30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</row>
    <row r="853" spans="1:30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</row>
    <row r="854" spans="1:30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</row>
    <row r="855" spans="1:30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</row>
    <row r="856" spans="1:30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</row>
    <row r="857" spans="1:30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</row>
    <row r="858" spans="1:30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</row>
    <row r="859" spans="1:30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</row>
    <row r="860" spans="1:3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</row>
    <row r="861" spans="1:30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</row>
    <row r="862" spans="1:30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</row>
    <row r="863" spans="1:30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</row>
    <row r="864" spans="1:30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</row>
    <row r="865" spans="1:30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</row>
    <row r="866" spans="1:30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</row>
    <row r="867" spans="1:30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</row>
    <row r="868" spans="1:30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</row>
    <row r="869" spans="1:30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</row>
    <row r="870" spans="1:3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</row>
    <row r="871" spans="1:30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</row>
    <row r="872" spans="1:30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</row>
    <row r="873" spans="1:30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</row>
    <row r="874" spans="1:30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</row>
    <row r="875" spans="1:30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</row>
    <row r="876" spans="1:30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</row>
    <row r="877" spans="1:30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</row>
    <row r="878" spans="1:30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</row>
    <row r="879" spans="1:30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</row>
    <row r="880" spans="1:3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</row>
    <row r="881" spans="1:30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</row>
    <row r="882" spans="1:30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</row>
    <row r="883" spans="1:30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</row>
    <row r="884" spans="1:30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</row>
    <row r="885" spans="1:30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</row>
    <row r="886" spans="1:30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</row>
    <row r="887" spans="1:30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</row>
    <row r="888" spans="1:30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</row>
    <row r="889" spans="1:30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</row>
    <row r="890" spans="1:3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</row>
    <row r="891" spans="1:30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</row>
    <row r="892" spans="1:30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</row>
    <row r="893" spans="1:30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</row>
    <row r="894" spans="1:30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</row>
    <row r="895" spans="1:30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</row>
    <row r="896" spans="1:30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</row>
    <row r="897" spans="1:30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</row>
    <row r="898" spans="1:30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</row>
    <row r="899" spans="1:30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</row>
    <row r="900" spans="1:3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</row>
    <row r="901" spans="1:30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</row>
    <row r="902" spans="1:30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</row>
    <row r="903" spans="1:30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</row>
    <row r="904" spans="1:30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</row>
    <row r="905" spans="1:30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</row>
    <row r="906" spans="1:30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</row>
    <row r="907" spans="1:30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</row>
    <row r="908" spans="1:30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</row>
    <row r="909" spans="1:30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</row>
    <row r="910" spans="1:3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</row>
    <row r="911" spans="1:30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</row>
    <row r="912" spans="1:30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</row>
    <row r="913" spans="1:30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</row>
    <row r="914" spans="1:30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</row>
    <row r="915" spans="1:30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</row>
    <row r="916" spans="1:30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</row>
    <row r="917" spans="1:30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</row>
    <row r="918" spans="1:30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</row>
    <row r="919" spans="1:30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</row>
    <row r="920" spans="1:3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</row>
    <row r="921" spans="1:30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</row>
    <row r="922" spans="1:30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</row>
    <row r="923" spans="1:30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</row>
    <row r="924" spans="1:30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</row>
    <row r="925" spans="1:30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</row>
    <row r="926" spans="1:30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</row>
    <row r="927" spans="1:30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</row>
    <row r="928" spans="1:30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</row>
    <row r="929" spans="1:30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</row>
    <row r="930" spans="1: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</row>
    <row r="931" spans="1:30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</row>
    <row r="932" spans="1:30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</row>
    <row r="933" spans="1:30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</row>
    <row r="934" spans="1:30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</row>
    <row r="935" spans="1:30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</row>
    <row r="936" spans="1:30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Major cell types</vt:lpstr>
      <vt:lpstr>Minor cell 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Monique van der Wijst</cp:lastModifiedBy>
  <dcterms:created xsi:type="dcterms:W3CDTF">2021-03-10T07:43:27Z</dcterms:created>
  <dcterms:modified xsi:type="dcterms:W3CDTF">2023-06-23T09:55:20Z</dcterms:modified>
</cp:coreProperties>
</file>