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yl\Oncodia Dropbox\Ivaylo Stoimenov (ivaylo.stoimenov)\Ivaylo Stoimenov’s files\General Soft\NAR submision\Tables\"/>
    </mc:Choice>
  </mc:AlternateContent>
  <xr:revisionPtr revIDLastSave="0" documentId="13_ncr:1_{267E65C0-6EF9-491D-B8E8-781CC3AD1D92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5A, alteredNormal-Normal" sheetId="2" r:id="rId1"/>
    <sheet name="5B, alteredNormal-Normal in TN" sheetId="5" r:id="rId2"/>
    <sheet name="5C, Normal-Normal" sheetId="4" r:id="rId3"/>
    <sheet name="Dataset SRP292966 description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5" l="1"/>
  <c r="K45" i="5"/>
  <c r="L45" i="5"/>
  <c r="I45" i="5"/>
  <c r="E45" i="5"/>
  <c r="H45" i="5"/>
  <c r="F36" i="4"/>
  <c r="H36" i="4"/>
  <c r="I36" i="4"/>
  <c r="K36" i="4"/>
  <c r="L36" i="4"/>
  <c r="E36" i="4"/>
  <c r="G19" i="2"/>
  <c r="F19" i="2"/>
  <c r="M19" i="2"/>
  <c r="L19" i="2"/>
  <c r="J19" i="2"/>
  <c r="I19" i="2"/>
</calcChain>
</file>

<file path=xl/sharedStrings.xml><?xml version="1.0" encoding="utf-8"?>
<sst xmlns="http://schemas.openxmlformats.org/spreadsheetml/2006/main" count="390" uniqueCount="104">
  <si>
    <t>In silico merged SampleA from individual cell lines sequenced with WES3 (Agilent) exome kits</t>
  </si>
  <si>
    <t>1 ILLUMINA (Illumina HiSeq 2500) run: 1.7G spots, 343G bases, 142.1Gb downloads</t>
  </si>
  <si>
    <t>SRX9740937</t>
  </si>
  <si>
    <t>SRR13313038</t>
  </si>
  <si>
    <t>In silico merged SampleA from individual cell lines sequenced with WES2 (IDT) exome kits</t>
  </si>
  <si>
    <t>1 ILLUMINA (Illumina HiSeq 4000) run: 517.4M spots, 155.2G bases, 58Gb downloads</t>
  </si>
  <si>
    <t>SRX9740936</t>
  </si>
  <si>
    <t>SRR13313039</t>
  </si>
  <si>
    <t>n silico merged SampleA from individual cell lines sequenced with WES1 (Roche) exome kits</t>
  </si>
  <si>
    <t>1 ILLUMINA (Illumina HiSeq 4000) run: 566.3M spots, 169.9G bases, 65Gb downloads</t>
  </si>
  <si>
    <t>SRX9740935</t>
  </si>
  <si>
    <t>SRR13313040</t>
  </si>
  <si>
    <t>SampleB sequenced with WES3 (Agilent) exome kits library2</t>
  </si>
  <si>
    <t>1 ILLUMINA (Illumina HiSeq 2500) run: 165.8M spots, 33.5G bases, 15Gb downloads</t>
  </si>
  <si>
    <t>SRX9531619</t>
  </si>
  <si>
    <t>SRR13084972</t>
  </si>
  <si>
    <t>SampleB sequenced with WES3 (Agilent) exome kits library1</t>
  </si>
  <si>
    <t>1 ILLUMINA (Illumina HiSeq 2500) run: 192.7M spots, 38.9G bases, 17.4Gb downloads</t>
  </si>
  <si>
    <t>SRX9531618</t>
  </si>
  <si>
    <t>SRR13084973</t>
  </si>
  <si>
    <t>SampleB sequenced with WES2 (IDT) exome kits library2</t>
  </si>
  <si>
    <t>1 ILLUMINA (Illumina HiSeq 4000) run: 93.3M spots, 28G bases, 11.2Gb downloads</t>
  </si>
  <si>
    <t>SRX9531617</t>
  </si>
  <si>
    <t>SRR13084974</t>
  </si>
  <si>
    <t>SampleB sequenced with WES2 (IDT) exome kits library1</t>
  </si>
  <si>
    <t>1 ILLUMINA (Illumina HiSeq 4000) run: 103.1M spots, 30.9G bases, 12.3Gb downloads</t>
  </si>
  <si>
    <t>SRX9531616</t>
  </si>
  <si>
    <t>SRR13084975</t>
  </si>
  <si>
    <t>SampleB sequenced with WES1 (Roche) exome kits library2</t>
  </si>
  <si>
    <t>1 ILLUMINA (Illumina HiSeq 4000) run: 120.6M spots, 36.2G bases, 14.8Gb downloads</t>
  </si>
  <si>
    <t>SRX9531615</t>
  </si>
  <si>
    <t>SRR13084976</t>
  </si>
  <si>
    <t>SampleB sequenced with WES1 (Roche) exome kits library1</t>
  </si>
  <si>
    <t>1 ILLUMINA (Illumina HiSeq 4000) run: 107.1M spots, 32.1G bases, 13.2Gb downloads</t>
  </si>
  <si>
    <t>SRX9531614</t>
  </si>
  <si>
    <t>SRR13084977</t>
  </si>
  <si>
    <t>SampleA sequenced with WES3 (Agilent) exome kits library3</t>
  </si>
  <si>
    <t>1 ILLUMINA (HiSeq X Ten) run: 681.9M spots, 204.6G bases, 74.6Gb downloads</t>
  </si>
  <si>
    <t>SRX9523319</t>
  </si>
  <si>
    <t>SRR13076390</t>
  </si>
  <si>
    <t>SampleA sequenced with WES3 (Agilent) exome kits library2</t>
  </si>
  <si>
    <t>1 ILLUMINA (HiSeq X Ten) run: 729M spots, 218.7G bases, 79.3Gb downloads</t>
  </si>
  <si>
    <t>SRX9523318</t>
  </si>
  <si>
    <t>SRR13076391</t>
  </si>
  <si>
    <t>SampleA sequenced with WES3 (Agilent) exome kits library1</t>
  </si>
  <si>
    <t>1 ILLUMINA (HiSeq X Ten) run: 794.3M spots, 238.3G bases, 86Gb downloads</t>
  </si>
  <si>
    <t>SRX9523317</t>
  </si>
  <si>
    <t>SRR13076392</t>
  </si>
  <si>
    <t>SampleA sequenced with WES2 (IDT) exome kits library3</t>
  </si>
  <si>
    <t>1 ILLUMINA (HiSeq X Ten) run: 794.3M spots, 238.3G bases, 89.1Gb downloads</t>
  </si>
  <si>
    <t>SRX9523316</t>
  </si>
  <si>
    <t>SRR13076393</t>
  </si>
  <si>
    <t>SampleA sequenced with WES2 (IDT) exome kits library2</t>
  </si>
  <si>
    <t>1 ILLUMINA (HiSeq X Ten) run: 905M spots, 271.5G bases, 102.2Gb downloads</t>
  </si>
  <si>
    <t>SRX9523315</t>
  </si>
  <si>
    <t>SRR13076394</t>
  </si>
  <si>
    <t>SampleA sequenced with WES2 (IDT) exome kits library1</t>
  </si>
  <si>
    <t>1 ILLUMINA (HiSeq X Ten) run: 882.2M spots, 264.7G bases, 98.9Gb downloads</t>
  </si>
  <si>
    <t>SRX9523314</t>
  </si>
  <si>
    <t>SRR13076395</t>
  </si>
  <si>
    <t>SampleA sequenced with WES1 (Roche) exome kits library3</t>
  </si>
  <si>
    <t>1 ILLUMINA (HiSeq X Ten) run: 808M spots, 242.4G bases, 87.3Gb downloads</t>
  </si>
  <si>
    <t>SRX9523313</t>
  </si>
  <si>
    <t>SRR13076396</t>
  </si>
  <si>
    <t>SampleA sequenced with WES1 (Roche) exome kits library2</t>
  </si>
  <si>
    <t>1 ILLUMINA (HiSeq X Ten) run: 664.8M spots, 199.4G bases, 72.2Gb downloads</t>
  </si>
  <si>
    <t>SRX9523312</t>
  </si>
  <si>
    <t>SRR13076397</t>
  </si>
  <si>
    <t>SampleA sequenced with WES1 (Roche) exome kits library1</t>
  </si>
  <si>
    <t>1 ILLUMINA (HiSeq X Ten) run: 657.9M spots, 197.4G bases, 71.5Gb downloads</t>
  </si>
  <si>
    <t>SRX9523311</t>
  </si>
  <si>
    <t>SRR13076398</t>
  </si>
  <si>
    <t>Experiment</t>
  </si>
  <si>
    <t>Run</t>
  </si>
  <si>
    <t>Sample description</t>
  </si>
  <si>
    <t>Sequencing details</t>
  </si>
  <si>
    <t>Normal</t>
  </si>
  <si>
    <t>Roche</t>
  </si>
  <si>
    <t>aSRR13084977</t>
  </si>
  <si>
    <t>altered Normal</t>
  </si>
  <si>
    <t>Mutect2</t>
  </si>
  <si>
    <t>Strelka2</t>
  </si>
  <si>
    <t>PASS</t>
  </si>
  <si>
    <t>aSRR13084976</t>
  </si>
  <si>
    <t>aSRR13084975</t>
  </si>
  <si>
    <t>aSRR13084974</t>
  </si>
  <si>
    <t>aSRR13084973</t>
  </si>
  <si>
    <t>aSRR13084972</t>
  </si>
  <si>
    <t>IDT</t>
  </si>
  <si>
    <t>Agilent</t>
  </si>
  <si>
    <t>Library kit vendor</t>
  </si>
  <si>
    <t>VARify</t>
  </si>
  <si>
    <t>Total calls</t>
  </si>
  <si>
    <t>Normal 
vs. 
altered Normal</t>
  </si>
  <si>
    <t>altered Normal 
vs. 
Normal</t>
  </si>
  <si>
    <t>Setting</t>
  </si>
  <si>
    <t>Normal 
vs. 
Normal</t>
  </si>
  <si>
    <t>Average:</t>
  </si>
  <si>
    <t>Average for both sets</t>
  </si>
  <si>
    <t>Supplementary Table 5A. Consistency of somatic mutation callers when the same sequencing data is used as tumor and normal</t>
  </si>
  <si>
    <t>Supplementary Table 5C. Consistency of somatic mutation callers when the different sequencing reactions of the same normal sample are used for mutation calling</t>
  </si>
  <si>
    <t>Tumour</t>
  </si>
  <si>
    <t>Supplementary Table 5B. Mutations reported by CBSS and CBSM in the analysis of identical dataset can be found in the normal tumor-normal analysis</t>
  </si>
  <si>
    <t>Dataset SRP292966 description fo Supplementary Table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</si>
</sst>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zoomScale="85" zoomScaleNormal="85" workbookViewId="0"/>
  </sheetViews>
  <sheetFormatPr defaultRowHeight="15.5" x14ac:dyDescent="0.35"/>
  <cols>
    <col min="1" max="1" width="11.54296875" style="1" customWidth="1"/>
    <col min="2" max="2" width="17.6328125" style="1" customWidth="1"/>
    <col min="3" max="4" width="16.453125" style="1" customWidth="1"/>
    <col min="5" max="5" width="1.54296875" style="1" customWidth="1"/>
    <col min="6" max="6" width="12.54296875" style="1" customWidth="1"/>
    <col min="7" max="7" width="8.7265625" style="1" customWidth="1"/>
    <col min="8" max="8" width="1.453125" style="1" customWidth="1"/>
    <col min="9" max="9" width="12.1796875" style="1" customWidth="1"/>
    <col min="10" max="10" width="10" style="1" customWidth="1"/>
    <col min="11" max="11" width="1.1796875" style="1" customWidth="1"/>
    <col min="12" max="12" width="11.1796875" style="1" customWidth="1"/>
    <col min="13" max="13" width="8.26953125" style="1" customWidth="1"/>
    <col min="14" max="16384" width="8.7265625" style="1"/>
  </cols>
  <sheetData>
    <row r="1" spans="1:13" x14ac:dyDescent="0.35">
      <c r="A1" s="1" t="s">
        <v>99</v>
      </c>
    </row>
    <row r="2" spans="1:13" ht="16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35">
      <c r="A3" s="30" t="s">
        <v>95</v>
      </c>
      <c r="B3" s="33" t="s">
        <v>90</v>
      </c>
      <c r="C3" s="30" t="s">
        <v>79</v>
      </c>
      <c r="D3" s="30" t="s">
        <v>76</v>
      </c>
      <c r="E3" s="4"/>
      <c r="F3" s="31" t="s">
        <v>81</v>
      </c>
      <c r="G3" s="31"/>
      <c r="H3" s="6"/>
      <c r="I3" s="31" t="s">
        <v>80</v>
      </c>
      <c r="J3" s="31"/>
      <c r="K3" s="6"/>
      <c r="L3" s="32" t="s">
        <v>91</v>
      </c>
      <c r="M3" s="32"/>
    </row>
    <row r="4" spans="1:13" x14ac:dyDescent="0.35">
      <c r="A4" s="28"/>
      <c r="B4" s="34"/>
      <c r="C4" s="28"/>
      <c r="D4" s="28"/>
      <c r="E4" s="7"/>
      <c r="F4" s="5" t="s">
        <v>92</v>
      </c>
      <c r="G4" s="5" t="s">
        <v>82</v>
      </c>
      <c r="H4" s="5"/>
      <c r="I4" s="5" t="s">
        <v>92</v>
      </c>
      <c r="J4" s="5" t="s">
        <v>82</v>
      </c>
      <c r="K4" s="5"/>
      <c r="L4" s="5" t="s">
        <v>92</v>
      </c>
      <c r="M4" s="5" t="s">
        <v>82</v>
      </c>
    </row>
    <row r="5" spans="1:13" ht="15" customHeight="1" x14ac:dyDescent="0.35">
      <c r="A5" s="26" t="s">
        <v>94</v>
      </c>
      <c r="B5" s="9" t="s">
        <v>77</v>
      </c>
      <c r="C5" s="10" t="s">
        <v>78</v>
      </c>
      <c r="D5" s="10" t="s">
        <v>35</v>
      </c>
      <c r="E5" s="6"/>
      <c r="F5" s="10">
        <v>159044</v>
      </c>
      <c r="G5" s="6">
        <v>0</v>
      </c>
      <c r="H5" s="6"/>
      <c r="I5" s="6">
        <v>81427</v>
      </c>
      <c r="J5" s="6">
        <v>2250</v>
      </c>
      <c r="K5" s="6"/>
      <c r="L5" s="6">
        <v>0</v>
      </c>
      <c r="M5" s="6">
        <v>0</v>
      </c>
    </row>
    <row r="6" spans="1:13" x14ac:dyDescent="0.35">
      <c r="A6" s="27"/>
      <c r="B6" s="1" t="s">
        <v>77</v>
      </c>
      <c r="C6" s="6" t="s">
        <v>83</v>
      </c>
      <c r="D6" s="6" t="s">
        <v>31</v>
      </c>
      <c r="E6" s="6"/>
      <c r="F6" s="6">
        <v>153973</v>
      </c>
      <c r="G6" s="6">
        <v>0</v>
      </c>
      <c r="H6" s="6"/>
      <c r="I6" s="6">
        <v>87253</v>
      </c>
      <c r="J6" s="6">
        <v>1</v>
      </c>
      <c r="K6" s="6"/>
      <c r="L6" s="6">
        <v>0</v>
      </c>
      <c r="M6" s="6">
        <v>0</v>
      </c>
    </row>
    <row r="7" spans="1:13" x14ac:dyDescent="0.35">
      <c r="A7" s="27"/>
      <c r="B7" s="1" t="s">
        <v>88</v>
      </c>
      <c r="C7" s="6" t="s">
        <v>84</v>
      </c>
      <c r="D7" s="6" t="s">
        <v>27</v>
      </c>
      <c r="E7" s="6"/>
      <c r="F7" s="6">
        <v>244984</v>
      </c>
      <c r="G7" s="6">
        <v>0</v>
      </c>
      <c r="H7" s="6"/>
      <c r="I7" s="6">
        <v>160731</v>
      </c>
      <c r="J7" s="6">
        <v>5678</v>
      </c>
      <c r="K7" s="6"/>
      <c r="L7" s="6">
        <v>0</v>
      </c>
      <c r="M7" s="6">
        <v>0</v>
      </c>
    </row>
    <row r="8" spans="1:13" x14ac:dyDescent="0.35">
      <c r="A8" s="27"/>
      <c r="B8" s="1" t="s">
        <v>88</v>
      </c>
      <c r="C8" s="6" t="s">
        <v>85</v>
      </c>
      <c r="D8" s="6" t="s">
        <v>23</v>
      </c>
      <c r="E8" s="6"/>
      <c r="F8" s="6">
        <v>249242</v>
      </c>
      <c r="G8" s="6">
        <v>0</v>
      </c>
      <c r="H8" s="6"/>
      <c r="I8" s="6">
        <v>148268</v>
      </c>
      <c r="J8" s="6">
        <v>13</v>
      </c>
      <c r="K8" s="6"/>
      <c r="L8" s="6">
        <v>0</v>
      </c>
      <c r="M8" s="6">
        <v>0</v>
      </c>
    </row>
    <row r="9" spans="1:13" x14ac:dyDescent="0.35">
      <c r="A9" s="27"/>
      <c r="B9" s="1" t="s">
        <v>89</v>
      </c>
      <c r="C9" s="6" t="s">
        <v>86</v>
      </c>
      <c r="D9" s="6" t="s">
        <v>19</v>
      </c>
      <c r="E9" s="6"/>
      <c r="F9" s="6">
        <v>238902</v>
      </c>
      <c r="G9" s="6">
        <v>0</v>
      </c>
      <c r="H9" s="6"/>
      <c r="I9" s="6">
        <v>160175</v>
      </c>
      <c r="J9" s="6">
        <v>6</v>
      </c>
      <c r="K9" s="6"/>
      <c r="L9" s="6">
        <v>0</v>
      </c>
      <c r="M9" s="6">
        <v>0</v>
      </c>
    </row>
    <row r="10" spans="1:13" ht="16" thickBot="1" x14ac:dyDescent="0.4">
      <c r="A10" s="28"/>
      <c r="B10" s="11" t="s">
        <v>89</v>
      </c>
      <c r="C10" s="5" t="s">
        <v>87</v>
      </c>
      <c r="D10" s="5" t="s">
        <v>15</v>
      </c>
      <c r="E10" s="6"/>
      <c r="F10" s="6">
        <v>155167</v>
      </c>
      <c r="G10" s="6">
        <v>0</v>
      </c>
      <c r="H10" s="6"/>
      <c r="I10" s="6">
        <v>84653</v>
      </c>
      <c r="J10" s="6">
        <v>3</v>
      </c>
      <c r="K10" s="6"/>
      <c r="L10" s="6">
        <v>0</v>
      </c>
      <c r="M10" s="6">
        <v>0</v>
      </c>
    </row>
    <row r="11" spans="1:13" x14ac:dyDescent="0.35">
      <c r="A11" s="30" t="s">
        <v>95</v>
      </c>
      <c r="B11" s="33" t="s">
        <v>90</v>
      </c>
      <c r="C11" s="30" t="s">
        <v>76</v>
      </c>
      <c r="D11" s="30" t="s">
        <v>79</v>
      </c>
      <c r="E11" s="3"/>
      <c r="F11" s="35" t="s">
        <v>81</v>
      </c>
      <c r="G11" s="35"/>
      <c r="H11" s="21"/>
      <c r="I11" s="35" t="s">
        <v>80</v>
      </c>
      <c r="J11" s="35"/>
      <c r="K11" s="21"/>
      <c r="L11" s="36" t="s">
        <v>91</v>
      </c>
      <c r="M11" s="36"/>
    </row>
    <row r="12" spans="1:13" x14ac:dyDescent="0.35">
      <c r="A12" s="28"/>
      <c r="B12" s="34"/>
      <c r="C12" s="28"/>
      <c r="D12" s="28"/>
      <c r="E12" s="7"/>
      <c r="F12" s="5" t="s">
        <v>92</v>
      </c>
      <c r="G12" s="5" t="s">
        <v>82</v>
      </c>
      <c r="H12" s="5"/>
      <c r="I12" s="5" t="s">
        <v>92</v>
      </c>
      <c r="J12" s="5" t="s">
        <v>82</v>
      </c>
      <c r="K12" s="5"/>
      <c r="L12" s="5" t="s">
        <v>92</v>
      </c>
      <c r="M12" s="5" t="s">
        <v>82</v>
      </c>
    </row>
    <row r="13" spans="1:13" ht="15" customHeight="1" x14ac:dyDescent="0.35">
      <c r="A13" s="29" t="s">
        <v>93</v>
      </c>
      <c r="B13" s="9" t="s">
        <v>77</v>
      </c>
      <c r="C13" s="6" t="s">
        <v>35</v>
      </c>
      <c r="D13" s="6" t="s">
        <v>78</v>
      </c>
      <c r="E13" s="10"/>
      <c r="F13" s="10">
        <v>159044</v>
      </c>
      <c r="G13" s="10">
        <v>0</v>
      </c>
      <c r="H13" s="10"/>
      <c r="I13" s="10">
        <v>81355</v>
      </c>
      <c r="J13" s="10">
        <v>1572</v>
      </c>
      <c r="K13" s="10"/>
      <c r="L13" s="10">
        <v>0</v>
      </c>
      <c r="M13" s="10">
        <v>0</v>
      </c>
    </row>
    <row r="14" spans="1:13" x14ac:dyDescent="0.35">
      <c r="A14" s="27"/>
      <c r="B14" s="1" t="s">
        <v>77</v>
      </c>
      <c r="C14" s="6" t="s">
        <v>31</v>
      </c>
      <c r="D14" s="6" t="s">
        <v>83</v>
      </c>
      <c r="E14" s="6"/>
      <c r="F14" s="6">
        <v>153973</v>
      </c>
      <c r="G14" s="6">
        <v>0</v>
      </c>
      <c r="H14" s="6"/>
      <c r="I14" s="6">
        <v>87275</v>
      </c>
      <c r="J14" s="6">
        <v>1332</v>
      </c>
      <c r="K14" s="6"/>
      <c r="L14" s="6">
        <v>0</v>
      </c>
      <c r="M14" s="6">
        <v>0</v>
      </c>
    </row>
    <row r="15" spans="1:13" x14ac:dyDescent="0.35">
      <c r="A15" s="27"/>
      <c r="B15" s="1" t="s">
        <v>88</v>
      </c>
      <c r="C15" s="6" t="s">
        <v>27</v>
      </c>
      <c r="D15" s="6" t="s">
        <v>84</v>
      </c>
      <c r="E15" s="6"/>
      <c r="F15" s="6">
        <v>244984</v>
      </c>
      <c r="G15" s="6">
        <v>0</v>
      </c>
      <c r="H15" s="6"/>
      <c r="I15" s="6">
        <v>160764</v>
      </c>
      <c r="J15" s="6">
        <v>11</v>
      </c>
      <c r="K15" s="6"/>
      <c r="L15" s="6">
        <v>0</v>
      </c>
      <c r="M15" s="6">
        <v>0</v>
      </c>
    </row>
    <row r="16" spans="1:13" x14ac:dyDescent="0.35">
      <c r="A16" s="27"/>
      <c r="B16" s="1" t="s">
        <v>88</v>
      </c>
      <c r="C16" s="6" t="s">
        <v>23</v>
      </c>
      <c r="D16" s="6" t="s">
        <v>85</v>
      </c>
      <c r="E16" s="6"/>
      <c r="F16" s="6">
        <v>249242</v>
      </c>
      <c r="G16" s="6">
        <v>0</v>
      </c>
      <c r="H16" s="6"/>
      <c r="I16" s="6">
        <v>148251</v>
      </c>
      <c r="J16" s="6">
        <v>3</v>
      </c>
      <c r="K16" s="6"/>
      <c r="L16" s="6">
        <v>0</v>
      </c>
      <c r="M16" s="6">
        <v>0</v>
      </c>
    </row>
    <row r="17" spans="1:13" x14ac:dyDescent="0.35">
      <c r="A17" s="27"/>
      <c r="B17" s="1" t="s">
        <v>89</v>
      </c>
      <c r="C17" s="6" t="s">
        <v>19</v>
      </c>
      <c r="D17" s="6" t="s">
        <v>86</v>
      </c>
      <c r="E17" s="6"/>
      <c r="F17" s="6">
        <v>238902</v>
      </c>
      <c r="G17" s="6">
        <v>0</v>
      </c>
      <c r="H17" s="6"/>
      <c r="I17" s="6">
        <v>160164</v>
      </c>
      <c r="J17" s="6">
        <v>15</v>
      </c>
      <c r="K17" s="6"/>
      <c r="L17" s="6">
        <v>0</v>
      </c>
      <c r="M17" s="6">
        <v>0</v>
      </c>
    </row>
    <row r="18" spans="1:13" x14ac:dyDescent="0.35">
      <c r="A18" s="28"/>
      <c r="B18" s="11" t="s">
        <v>89</v>
      </c>
      <c r="C18" s="5" t="s">
        <v>15</v>
      </c>
      <c r="D18" s="5" t="s">
        <v>87</v>
      </c>
      <c r="E18" s="5"/>
      <c r="F18" s="5">
        <v>155167</v>
      </c>
      <c r="G18" s="5">
        <v>0</v>
      </c>
      <c r="H18" s="5"/>
      <c r="I18" s="5">
        <v>84619</v>
      </c>
      <c r="J18" s="5">
        <v>1613</v>
      </c>
      <c r="K18" s="5"/>
      <c r="L18" s="5">
        <v>0</v>
      </c>
      <c r="M18" s="5">
        <v>0</v>
      </c>
    </row>
    <row r="19" spans="1:13" ht="16" thickBot="1" x14ac:dyDescent="0.4">
      <c r="A19" s="2" t="s">
        <v>97</v>
      </c>
      <c r="B19" s="2"/>
      <c r="C19" s="12"/>
      <c r="D19" s="12"/>
      <c r="E19" s="12"/>
      <c r="F19" s="13">
        <f t="shared" ref="F19:M19" si="0">AVERAGE(F5:F18)</f>
        <v>200218.66666666666</v>
      </c>
      <c r="G19" s="13">
        <f t="shared" si="0"/>
        <v>0</v>
      </c>
      <c r="H19" s="12"/>
      <c r="I19" s="13">
        <f t="shared" si="0"/>
        <v>120411.25</v>
      </c>
      <c r="J19" s="13">
        <f t="shared" si="0"/>
        <v>1041.4166666666667</v>
      </c>
      <c r="K19" s="12"/>
      <c r="L19" s="13">
        <f t="shared" si="0"/>
        <v>0</v>
      </c>
      <c r="M19" s="13">
        <f t="shared" si="0"/>
        <v>0</v>
      </c>
    </row>
  </sheetData>
  <mergeCells count="16">
    <mergeCell ref="I3:J3"/>
    <mergeCell ref="L3:M3"/>
    <mergeCell ref="B11:B12"/>
    <mergeCell ref="C11:C12"/>
    <mergeCell ref="D11:D12"/>
    <mergeCell ref="F11:G11"/>
    <mergeCell ref="I11:J11"/>
    <mergeCell ref="L11:M11"/>
    <mergeCell ref="B3:B4"/>
    <mergeCell ref="D3:D4"/>
    <mergeCell ref="C3:C4"/>
    <mergeCell ref="A5:A10"/>
    <mergeCell ref="A13:A18"/>
    <mergeCell ref="A3:A4"/>
    <mergeCell ref="A11:A12"/>
    <mergeCell ref="F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4C09-AB0A-4631-BFE6-B76EC5C583A0}">
  <dimension ref="A1:L45"/>
  <sheetViews>
    <sheetView zoomScale="85" zoomScaleNormal="85" workbookViewId="0">
      <selection activeCell="A2" sqref="A2"/>
    </sheetView>
  </sheetViews>
  <sheetFormatPr defaultColWidth="9.1796875" defaultRowHeight="15.5" x14ac:dyDescent="0.35"/>
  <cols>
    <col min="1" max="4" width="17.453125" style="14" customWidth="1"/>
    <col min="5" max="5" width="10.6328125" style="14" customWidth="1"/>
    <col min="6" max="6" width="10.6328125" style="15" customWidth="1"/>
    <col min="7" max="7" width="2.81640625" style="14" customWidth="1"/>
    <col min="8" max="9" width="10.6328125" style="14" customWidth="1"/>
    <col min="10" max="10" width="2.81640625" style="14" customWidth="1"/>
    <col min="11" max="12" width="10.6328125" style="15" customWidth="1"/>
    <col min="13" max="16384" width="9.1796875" style="14"/>
  </cols>
  <sheetData>
    <row r="1" spans="1:12" x14ac:dyDescent="0.35">
      <c r="A1" s="1" t="s">
        <v>102</v>
      </c>
    </row>
    <row r="2" spans="1:12" ht="16" thickBot="1" x14ac:dyDescent="0.4">
      <c r="A2" s="1"/>
    </row>
    <row r="3" spans="1:12" x14ac:dyDescent="0.35">
      <c r="A3" s="30" t="s">
        <v>79</v>
      </c>
      <c r="B3" s="30" t="s">
        <v>76</v>
      </c>
      <c r="C3" s="30" t="s">
        <v>101</v>
      </c>
      <c r="D3" s="30" t="s">
        <v>76</v>
      </c>
      <c r="E3" s="37" t="s">
        <v>81</v>
      </c>
      <c r="F3" s="37"/>
      <c r="G3" s="3"/>
      <c r="H3" s="37" t="s">
        <v>80</v>
      </c>
      <c r="I3" s="37"/>
      <c r="J3" s="3"/>
      <c r="K3" s="38" t="s">
        <v>91</v>
      </c>
      <c r="L3" s="38"/>
    </row>
    <row r="4" spans="1:12" x14ac:dyDescent="0.35">
      <c r="A4" s="28"/>
      <c r="B4" s="28"/>
      <c r="C4" s="28"/>
      <c r="D4" s="28"/>
      <c r="E4" s="16" t="s">
        <v>92</v>
      </c>
      <c r="F4" s="16" t="s">
        <v>82</v>
      </c>
      <c r="G4" s="16"/>
      <c r="H4" s="16" t="s">
        <v>92</v>
      </c>
      <c r="I4" s="16" t="s">
        <v>82</v>
      </c>
      <c r="J4" s="16"/>
      <c r="K4" s="16" t="s">
        <v>92</v>
      </c>
      <c r="L4" s="16" t="s">
        <v>82</v>
      </c>
    </row>
    <row r="5" spans="1:12" x14ac:dyDescent="0.35">
      <c r="A5" s="17" t="s">
        <v>78</v>
      </c>
      <c r="B5" s="17" t="s">
        <v>35</v>
      </c>
      <c r="C5" s="17" t="s">
        <v>71</v>
      </c>
      <c r="D5" s="17" t="s">
        <v>35</v>
      </c>
      <c r="E5" s="18">
        <v>5863</v>
      </c>
      <c r="F5" s="19">
        <v>0</v>
      </c>
      <c r="G5" s="4"/>
      <c r="H5" s="18">
        <v>16067</v>
      </c>
      <c r="I5" s="18">
        <v>0</v>
      </c>
      <c r="K5" s="19">
        <v>0</v>
      </c>
      <c r="L5" s="19">
        <v>0</v>
      </c>
    </row>
    <row r="6" spans="1:12" x14ac:dyDescent="0.35">
      <c r="A6" s="17" t="s">
        <v>78</v>
      </c>
      <c r="B6" s="17" t="s">
        <v>35</v>
      </c>
      <c r="C6" s="17" t="s">
        <v>67</v>
      </c>
      <c r="D6" s="17" t="s">
        <v>35</v>
      </c>
      <c r="E6" s="14">
        <v>5695</v>
      </c>
      <c r="F6" s="15">
        <v>0</v>
      </c>
      <c r="G6" s="4"/>
      <c r="H6" s="14">
        <v>15834</v>
      </c>
      <c r="I6" s="14">
        <v>0</v>
      </c>
      <c r="K6" s="15">
        <v>0</v>
      </c>
      <c r="L6" s="15">
        <v>0</v>
      </c>
    </row>
    <row r="7" spans="1:12" x14ac:dyDescent="0.35">
      <c r="A7" s="17" t="s">
        <v>78</v>
      </c>
      <c r="B7" s="17" t="s">
        <v>35</v>
      </c>
      <c r="C7" s="17" t="s">
        <v>63</v>
      </c>
      <c r="D7" s="17" t="s">
        <v>35</v>
      </c>
      <c r="E7" s="8">
        <v>5717</v>
      </c>
      <c r="F7" s="16">
        <v>0</v>
      </c>
      <c r="G7" s="4"/>
      <c r="H7" s="8">
        <v>15829</v>
      </c>
      <c r="I7" s="8">
        <v>0</v>
      </c>
      <c r="K7" s="16">
        <v>0</v>
      </c>
      <c r="L7" s="16">
        <v>0</v>
      </c>
    </row>
    <row r="8" spans="1:12" x14ac:dyDescent="0.35">
      <c r="A8" s="17" t="s">
        <v>83</v>
      </c>
      <c r="B8" s="17" t="s">
        <v>31</v>
      </c>
      <c r="C8" s="17" t="s">
        <v>71</v>
      </c>
      <c r="D8" s="17" t="s">
        <v>31</v>
      </c>
      <c r="E8" s="18">
        <v>6278</v>
      </c>
      <c r="F8" s="19">
        <v>0</v>
      </c>
      <c r="G8" s="4"/>
      <c r="H8" s="18">
        <v>18032</v>
      </c>
      <c r="I8" s="18">
        <v>0</v>
      </c>
      <c r="K8" s="15">
        <v>0</v>
      </c>
      <c r="L8" s="15">
        <v>0</v>
      </c>
    </row>
    <row r="9" spans="1:12" x14ac:dyDescent="0.35">
      <c r="A9" s="17" t="s">
        <v>83</v>
      </c>
      <c r="B9" s="17" t="s">
        <v>31</v>
      </c>
      <c r="C9" s="17" t="s">
        <v>67</v>
      </c>
      <c r="D9" s="17" t="s">
        <v>31</v>
      </c>
      <c r="E9" s="14">
        <v>6161</v>
      </c>
      <c r="F9" s="15">
        <v>0</v>
      </c>
      <c r="G9" s="4"/>
      <c r="H9" s="14">
        <v>18022</v>
      </c>
      <c r="I9" s="14">
        <v>0</v>
      </c>
      <c r="K9" s="15">
        <v>0</v>
      </c>
      <c r="L9" s="15">
        <v>0</v>
      </c>
    </row>
    <row r="10" spans="1:12" x14ac:dyDescent="0.35">
      <c r="A10" s="17" t="s">
        <v>83</v>
      </c>
      <c r="B10" s="17" t="s">
        <v>31</v>
      </c>
      <c r="C10" s="17" t="s">
        <v>63</v>
      </c>
      <c r="D10" s="17" t="s">
        <v>31</v>
      </c>
      <c r="E10" s="8">
        <v>6179</v>
      </c>
      <c r="F10" s="16">
        <v>0</v>
      </c>
      <c r="G10" s="4"/>
      <c r="H10" s="8">
        <v>17751</v>
      </c>
      <c r="I10" s="8">
        <v>0</v>
      </c>
      <c r="K10" s="16">
        <v>0</v>
      </c>
      <c r="L10" s="16">
        <v>0</v>
      </c>
    </row>
    <row r="11" spans="1:12" x14ac:dyDescent="0.35">
      <c r="A11" s="17" t="s">
        <v>84</v>
      </c>
      <c r="B11" s="17" t="s">
        <v>27</v>
      </c>
      <c r="C11" s="17" t="s">
        <v>59</v>
      </c>
      <c r="D11" s="17" t="s">
        <v>27</v>
      </c>
      <c r="E11" s="18">
        <v>8808</v>
      </c>
      <c r="F11" s="19">
        <v>0</v>
      </c>
      <c r="G11" s="4"/>
      <c r="H11" s="18">
        <v>13101</v>
      </c>
      <c r="I11" s="18">
        <v>7</v>
      </c>
      <c r="K11" s="19">
        <v>0</v>
      </c>
      <c r="L11" s="19">
        <v>0</v>
      </c>
    </row>
    <row r="12" spans="1:12" x14ac:dyDescent="0.35">
      <c r="A12" s="17" t="s">
        <v>84</v>
      </c>
      <c r="B12" s="17" t="s">
        <v>27</v>
      </c>
      <c r="C12" s="17" t="s">
        <v>55</v>
      </c>
      <c r="D12" s="17" t="s">
        <v>27</v>
      </c>
      <c r="E12" s="14">
        <v>8358</v>
      </c>
      <c r="F12" s="15">
        <v>0</v>
      </c>
      <c r="G12" s="4"/>
      <c r="H12" s="14">
        <v>13260</v>
      </c>
      <c r="I12" s="14">
        <v>8</v>
      </c>
      <c r="K12" s="15">
        <v>0</v>
      </c>
      <c r="L12" s="15">
        <v>0</v>
      </c>
    </row>
    <row r="13" spans="1:12" x14ac:dyDescent="0.35">
      <c r="A13" s="17" t="s">
        <v>84</v>
      </c>
      <c r="B13" s="17" t="s">
        <v>27</v>
      </c>
      <c r="C13" s="17" t="s">
        <v>51</v>
      </c>
      <c r="D13" s="17" t="s">
        <v>27</v>
      </c>
      <c r="E13" s="8">
        <v>8996</v>
      </c>
      <c r="F13" s="16">
        <v>0</v>
      </c>
      <c r="G13" s="4"/>
      <c r="H13" s="8">
        <v>12480</v>
      </c>
      <c r="I13" s="8">
        <v>7</v>
      </c>
      <c r="K13" s="16">
        <v>0</v>
      </c>
      <c r="L13" s="16">
        <v>0</v>
      </c>
    </row>
    <row r="14" spans="1:12" x14ac:dyDescent="0.35">
      <c r="A14" s="17" t="s">
        <v>85</v>
      </c>
      <c r="B14" s="17" t="s">
        <v>23</v>
      </c>
      <c r="C14" s="17" t="s">
        <v>59</v>
      </c>
      <c r="D14" s="17" t="s">
        <v>23</v>
      </c>
      <c r="E14" s="18">
        <v>9399</v>
      </c>
      <c r="F14" s="19">
        <v>0</v>
      </c>
      <c r="G14" s="4"/>
      <c r="H14" s="18">
        <v>12547</v>
      </c>
      <c r="I14" s="18">
        <v>0</v>
      </c>
      <c r="K14" s="15">
        <v>0</v>
      </c>
      <c r="L14" s="15">
        <v>0</v>
      </c>
    </row>
    <row r="15" spans="1:12" x14ac:dyDescent="0.35">
      <c r="A15" s="17" t="s">
        <v>85</v>
      </c>
      <c r="B15" s="17" t="s">
        <v>23</v>
      </c>
      <c r="C15" s="17" t="s">
        <v>55</v>
      </c>
      <c r="D15" s="17" t="s">
        <v>23</v>
      </c>
      <c r="E15" s="14">
        <v>8513</v>
      </c>
      <c r="F15" s="15">
        <v>0</v>
      </c>
      <c r="G15" s="4"/>
      <c r="H15" s="14">
        <v>12423</v>
      </c>
      <c r="I15" s="14">
        <v>0</v>
      </c>
      <c r="K15" s="15">
        <v>0</v>
      </c>
      <c r="L15" s="15">
        <v>0</v>
      </c>
    </row>
    <row r="16" spans="1:12" x14ac:dyDescent="0.35">
      <c r="A16" s="17" t="s">
        <v>85</v>
      </c>
      <c r="B16" s="17" t="s">
        <v>23</v>
      </c>
      <c r="C16" s="17" t="s">
        <v>51</v>
      </c>
      <c r="D16" s="17" t="s">
        <v>23</v>
      </c>
      <c r="E16" s="8">
        <v>9290</v>
      </c>
      <c r="F16" s="16">
        <v>0</v>
      </c>
      <c r="G16" s="4"/>
      <c r="H16" s="8">
        <v>11769</v>
      </c>
      <c r="I16" s="8">
        <v>0</v>
      </c>
      <c r="K16" s="16">
        <v>0</v>
      </c>
      <c r="L16" s="16">
        <v>0</v>
      </c>
    </row>
    <row r="17" spans="1:12" x14ac:dyDescent="0.35">
      <c r="A17" s="17" t="s">
        <v>86</v>
      </c>
      <c r="B17" s="17" t="s">
        <v>19</v>
      </c>
      <c r="C17" s="17" t="s">
        <v>47</v>
      </c>
      <c r="D17" s="17" t="s">
        <v>19</v>
      </c>
      <c r="E17" s="18">
        <v>18545</v>
      </c>
      <c r="F17" s="19">
        <v>0</v>
      </c>
      <c r="G17" s="4"/>
      <c r="H17" s="18">
        <v>11179</v>
      </c>
      <c r="I17" s="18">
        <v>0</v>
      </c>
      <c r="K17" s="19">
        <v>0</v>
      </c>
      <c r="L17" s="19">
        <v>0</v>
      </c>
    </row>
    <row r="18" spans="1:12" x14ac:dyDescent="0.35">
      <c r="A18" s="17" t="s">
        <v>86</v>
      </c>
      <c r="B18" s="17" t="s">
        <v>19</v>
      </c>
      <c r="C18" s="17" t="s">
        <v>43</v>
      </c>
      <c r="D18" s="17" t="s">
        <v>19</v>
      </c>
      <c r="E18" s="14">
        <v>19313</v>
      </c>
      <c r="F18" s="15">
        <v>0</v>
      </c>
      <c r="G18" s="4"/>
      <c r="H18" s="14">
        <v>11204</v>
      </c>
      <c r="I18" s="14">
        <v>0</v>
      </c>
      <c r="K18" s="15">
        <v>0</v>
      </c>
      <c r="L18" s="15">
        <v>0</v>
      </c>
    </row>
    <row r="19" spans="1:12" x14ac:dyDescent="0.35">
      <c r="A19" s="17" t="s">
        <v>86</v>
      </c>
      <c r="B19" s="17" t="s">
        <v>19</v>
      </c>
      <c r="C19" s="17" t="s">
        <v>39</v>
      </c>
      <c r="D19" s="17" t="s">
        <v>19</v>
      </c>
      <c r="E19" s="8">
        <v>21004</v>
      </c>
      <c r="F19" s="16">
        <v>0</v>
      </c>
      <c r="G19" s="4"/>
      <c r="H19" s="8">
        <v>10915</v>
      </c>
      <c r="I19" s="8">
        <v>0</v>
      </c>
      <c r="K19" s="16">
        <v>0</v>
      </c>
      <c r="L19" s="16">
        <v>0</v>
      </c>
    </row>
    <row r="20" spans="1:12" x14ac:dyDescent="0.35">
      <c r="A20" s="17" t="s">
        <v>87</v>
      </c>
      <c r="B20" s="17" t="s">
        <v>15</v>
      </c>
      <c r="C20" s="17" t="s">
        <v>47</v>
      </c>
      <c r="D20" s="17" t="s">
        <v>15</v>
      </c>
      <c r="E20" s="18">
        <v>9255</v>
      </c>
      <c r="F20" s="19">
        <v>0</v>
      </c>
      <c r="G20" s="4"/>
      <c r="H20" s="18">
        <v>10420</v>
      </c>
      <c r="I20" s="18">
        <v>0</v>
      </c>
      <c r="K20" s="15">
        <v>0</v>
      </c>
      <c r="L20" s="15">
        <v>0</v>
      </c>
    </row>
    <row r="21" spans="1:12" x14ac:dyDescent="0.35">
      <c r="A21" s="17" t="s">
        <v>87</v>
      </c>
      <c r="B21" s="17" t="s">
        <v>15</v>
      </c>
      <c r="C21" s="17" t="s">
        <v>43</v>
      </c>
      <c r="D21" s="17" t="s">
        <v>15</v>
      </c>
      <c r="E21" s="14">
        <v>9173</v>
      </c>
      <c r="F21" s="15">
        <v>0</v>
      </c>
      <c r="G21" s="4"/>
      <c r="H21" s="14">
        <v>10463</v>
      </c>
      <c r="I21" s="14">
        <v>0</v>
      </c>
      <c r="K21" s="15">
        <v>0</v>
      </c>
      <c r="L21" s="15">
        <v>0</v>
      </c>
    </row>
    <row r="22" spans="1:12" x14ac:dyDescent="0.35">
      <c r="A22" s="7" t="s">
        <v>87</v>
      </c>
      <c r="B22" s="7" t="s">
        <v>15</v>
      </c>
      <c r="C22" s="7" t="s">
        <v>39</v>
      </c>
      <c r="D22" s="7" t="s">
        <v>15</v>
      </c>
      <c r="E22" s="8">
        <v>9268</v>
      </c>
      <c r="F22" s="16">
        <v>0</v>
      </c>
      <c r="H22" s="8">
        <v>9975</v>
      </c>
      <c r="I22" s="8">
        <v>0</v>
      </c>
      <c r="K22" s="16">
        <v>0</v>
      </c>
      <c r="L22" s="16">
        <v>0</v>
      </c>
    </row>
    <row r="23" spans="1:12" ht="16" thickBot="1" x14ac:dyDescent="0.4">
      <c r="A23" s="4"/>
      <c r="B23" s="4"/>
      <c r="C23" s="4"/>
      <c r="D23" s="4"/>
    </row>
    <row r="24" spans="1:12" x14ac:dyDescent="0.35">
      <c r="A24" s="30" t="s">
        <v>76</v>
      </c>
      <c r="B24" s="30" t="s">
        <v>79</v>
      </c>
      <c r="C24" s="30" t="s">
        <v>101</v>
      </c>
      <c r="D24" s="30" t="s">
        <v>76</v>
      </c>
      <c r="E24" s="37" t="s">
        <v>81</v>
      </c>
      <c r="F24" s="37"/>
      <c r="G24" s="3"/>
      <c r="H24" s="37" t="s">
        <v>80</v>
      </c>
      <c r="I24" s="37"/>
      <c r="J24" s="3"/>
      <c r="K24" s="38" t="s">
        <v>91</v>
      </c>
      <c r="L24" s="38"/>
    </row>
    <row r="25" spans="1:12" x14ac:dyDescent="0.35">
      <c r="A25" s="28"/>
      <c r="B25" s="28"/>
      <c r="C25" s="28"/>
      <c r="D25" s="28"/>
      <c r="E25" s="16" t="s">
        <v>92</v>
      </c>
      <c r="F25" s="16" t="s">
        <v>82</v>
      </c>
      <c r="G25" s="16"/>
      <c r="H25" s="16" t="s">
        <v>92</v>
      </c>
      <c r="I25" s="16" t="s">
        <v>82</v>
      </c>
      <c r="J25" s="16"/>
      <c r="K25" s="16" t="s">
        <v>92</v>
      </c>
      <c r="L25" s="16" t="s">
        <v>82</v>
      </c>
    </row>
    <row r="26" spans="1:12" x14ac:dyDescent="0.35">
      <c r="A26" s="17" t="s">
        <v>35</v>
      </c>
      <c r="B26" s="17" t="s">
        <v>78</v>
      </c>
      <c r="C26" s="17" t="s">
        <v>71</v>
      </c>
      <c r="D26" s="17" t="s">
        <v>35</v>
      </c>
      <c r="E26" s="18">
        <v>5863</v>
      </c>
      <c r="F26" s="19">
        <v>0</v>
      </c>
      <c r="H26" s="18">
        <v>16046</v>
      </c>
      <c r="I26" s="18">
        <v>0</v>
      </c>
      <c r="K26" s="19">
        <v>0</v>
      </c>
      <c r="L26" s="19">
        <v>0</v>
      </c>
    </row>
    <row r="27" spans="1:12" x14ac:dyDescent="0.35">
      <c r="A27" s="17" t="s">
        <v>35</v>
      </c>
      <c r="B27" s="17" t="s">
        <v>78</v>
      </c>
      <c r="C27" s="17" t="s">
        <v>67</v>
      </c>
      <c r="D27" s="17" t="s">
        <v>35</v>
      </c>
      <c r="E27" s="14">
        <v>5695</v>
      </c>
      <c r="F27" s="15">
        <v>0</v>
      </c>
      <c r="H27" s="14">
        <v>15843</v>
      </c>
      <c r="I27" s="14">
        <v>0</v>
      </c>
      <c r="K27" s="15">
        <v>0</v>
      </c>
      <c r="L27" s="15">
        <v>0</v>
      </c>
    </row>
    <row r="28" spans="1:12" x14ac:dyDescent="0.35">
      <c r="A28" s="17" t="s">
        <v>35</v>
      </c>
      <c r="B28" s="17" t="s">
        <v>78</v>
      </c>
      <c r="C28" s="17" t="s">
        <v>63</v>
      </c>
      <c r="D28" s="17" t="s">
        <v>35</v>
      </c>
      <c r="E28" s="8">
        <v>5717</v>
      </c>
      <c r="F28" s="16">
        <v>0</v>
      </c>
      <c r="H28" s="8">
        <v>15824</v>
      </c>
      <c r="I28" s="8">
        <v>0</v>
      </c>
      <c r="K28" s="16">
        <v>0</v>
      </c>
      <c r="L28" s="16">
        <v>0</v>
      </c>
    </row>
    <row r="29" spans="1:12" x14ac:dyDescent="0.35">
      <c r="A29" s="17" t="s">
        <v>31</v>
      </c>
      <c r="B29" s="17" t="s">
        <v>83</v>
      </c>
      <c r="C29" s="17" t="s">
        <v>71</v>
      </c>
      <c r="D29" s="17" t="s">
        <v>31</v>
      </c>
      <c r="E29" s="18">
        <v>6278</v>
      </c>
      <c r="F29" s="19">
        <v>0</v>
      </c>
      <c r="H29" s="18">
        <v>18064</v>
      </c>
      <c r="I29" s="18">
        <v>0</v>
      </c>
      <c r="K29" s="15">
        <v>0</v>
      </c>
      <c r="L29" s="15">
        <v>0</v>
      </c>
    </row>
    <row r="30" spans="1:12" x14ac:dyDescent="0.35">
      <c r="A30" s="17" t="s">
        <v>31</v>
      </c>
      <c r="B30" s="17" t="s">
        <v>83</v>
      </c>
      <c r="C30" s="17" t="s">
        <v>67</v>
      </c>
      <c r="D30" s="17" t="s">
        <v>31</v>
      </c>
      <c r="E30" s="14">
        <v>6161</v>
      </c>
      <c r="F30" s="15">
        <v>0</v>
      </c>
      <c r="H30" s="14">
        <v>18054</v>
      </c>
      <c r="I30" s="14">
        <v>0</v>
      </c>
      <c r="K30" s="15">
        <v>0</v>
      </c>
      <c r="L30" s="15">
        <v>0</v>
      </c>
    </row>
    <row r="31" spans="1:12" x14ac:dyDescent="0.35">
      <c r="A31" s="17" t="s">
        <v>31</v>
      </c>
      <c r="B31" s="17" t="s">
        <v>83</v>
      </c>
      <c r="C31" s="17" t="s">
        <v>63</v>
      </c>
      <c r="D31" s="17" t="s">
        <v>31</v>
      </c>
      <c r="E31" s="8">
        <v>6179</v>
      </c>
      <c r="F31" s="16">
        <v>0</v>
      </c>
      <c r="H31" s="8">
        <v>17758</v>
      </c>
      <c r="I31" s="8">
        <v>0</v>
      </c>
      <c r="K31" s="16">
        <v>0</v>
      </c>
      <c r="L31" s="16">
        <v>0</v>
      </c>
    </row>
    <row r="32" spans="1:12" x14ac:dyDescent="0.35">
      <c r="A32" s="17" t="s">
        <v>27</v>
      </c>
      <c r="B32" s="17" t="s">
        <v>84</v>
      </c>
      <c r="C32" s="17" t="s">
        <v>59</v>
      </c>
      <c r="D32" s="17" t="s">
        <v>27</v>
      </c>
      <c r="E32" s="18">
        <v>8808</v>
      </c>
      <c r="F32" s="19">
        <v>0</v>
      </c>
      <c r="H32" s="18">
        <v>13133</v>
      </c>
      <c r="I32" s="18">
        <v>0</v>
      </c>
      <c r="K32" s="19">
        <v>0</v>
      </c>
      <c r="L32" s="19">
        <v>0</v>
      </c>
    </row>
    <row r="33" spans="1:12" x14ac:dyDescent="0.35">
      <c r="A33" s="17" t="s">
        <v>27</v>
      </c>
      <c r="B33" s="17" t="s">
        <v>84</v>
      </c>
      <c r="C33" s="17" t="s">
        <v>55</v>
      </c>
      <c r="D33" s="17" t="s">
        <v>27</v>
      </c>
      <c r="E33" s="14">
        <v>8358</v>
      </c>
      <c r="F33" s="15">
        <v>0</v>
      </c>
      <c r="H33" s="14">
        <v>13266</v>
      </c>
      <c r="I33" s="14">
        <v>0</v>
      </c>
      <c r="K33" s="15">
        <v>0</v>
      </c>
      <c r="L33" s="15">
        <v>0</v>
      </c>
    </row>
    <row r="34" spans="1:12" x14ac:dyDescent="0.35">
      <c r="A34" s="17" t="s">
        <v>27</v>
      </c>
      <c r="B34" s="17" t="s">
        <v>84</v>
      </c>
      <c r="C34" s="17" t="s">
        <v>51</v>
      </c>
      <c r="D34" s="17" t="s">
        <v>27</v>
      </c>
      <c r="E34" s="8">
        <v>8996</v>
      </c>
      <c r="F34" s="16">
        <v>0</v>
      </c>
      <c r="H34" s="8">
        <v>12483</v>
      </c>
      <c r="I34" s="8">
        <v>0</v>
      </c>
      <c r="K34" s="16">
        <v>0</v>
      </c>
      <c r="L34" s="16">
        <v>0</v>
      </c>
    </row>
    <row r="35" spans="1:12" x14ac:dyDescent="0.35">
      <c r="A35" s="17" t="s">
        <v>23</v>
      </c>
      <c r="B35" s="17" t="s">
        <v>85</v>
      </c>
      <c r="C35" s="17" t="s">
        <v>59</v>
      </c>
      <c r="D35" s="17" t="s">
        <v>23</v>
      </c>
      <c r="E35" s="18">
        <v>9399</v>
      </c>
      <c r="F35" s="19">
        <v>0</v>
      </c>
      <c r="H35" s="18">
        <v>12555</v>
      </c>
      <c r="I35" s="18">
        <v>0</v>
      </c>
      <c r="K35" s="15">
        <v>0</v>
      </c>
      <c r="L35" s="15">
        <v>0</v>
      </c>
    </row>
    <row r="36" spans="1:12" x14ac:dyDescent="0.35">
      <c r="A36" s="17" t="s">
        <v>23</v>
      </c>
      <c r="B36" s="17" t="s">
        <v>85</v>
      </c>
      <c r="C36" s="17" t="s">
        <v>55</v>
      </c>
      <c r="D36" s="17" t="s">
        <v>23</v>
      </c>
      <c r="E36" s="14">
        <v>8513</v>
      </c>
      <c r="F36" s="15">
        <v>0</v>
      </c>
      <c r="H36" s="14">
        <v>12443</v>
      </c>
      <c r="I36" s="14">
        <v>0</v>
      </c>
      <c r="K36" s="15">
        <v>0</v>
      </c>
      <c r="L36" s="15">
        <v>0</v>
      </c>
    </row>
    <row r="37" spans="1:12" x14ac:dyDescent="0.35">
      <c r="A37" s="17" t="s">
        <v>23</v>
      </c>
      <c r="B37" s="17" t="s">
        <v>85</v>
      </c>
      <c r="C37" s="17" t="s">
        <v>51</v>
      </c>
      <c r="D37" s="17" t="s">
        <v>23</v>
      </c>
      <c r="E37" s="8">
        <v>9290</v>
      </c>
      <c r="F37" s="16">
        <v>0</v>
      </c>
      <c r="H37" s="8">
        <v>11778</v>
      </c>
      <c r="I37" s="8">
        <v>0</v>
      </c>
      <c r="K37" s="16">
        <v>0</v>
      </c>
      <c r="L37" s="16">
        <v>0</v>
      </c>
    </row>
    <row r="38" spans="1:12" x14ac:dyDescent="0.35">
      <c r="A38" s="17" t="s">
        <v>19</v>
      </c>
      <c r="B38" s="17" t="s">
        <v>86</v>
      </c>
      <c r="C38" s="17" t="s">
        <v>47</v>
      </c>
      <c r="D38" s="17" t="s">
        <v>19</v>
      </c>
      <c r="E38" s="18">
        <v>18545</v>
      </c>
      <c r="F38" s="19">
        <v>0</v>
      </c>
      <c r="H38" s="18">
        <v>11173</v>
      </c>
      <c r="I38" s="18">
        <v>0</v>
      </c>
      <c r="K38" s="19">
        <v>0</v>
      </c>
      <c r="L38" s="19">
        <v>0</v>
      </c>
    </row>
    <row r="39" spans="1:12" x14ac:dyDescent="0.35">
      <c r="A39" s="17" t="s">
        <v>19</v>
      </c>
      <c r="B39" s="17" t="s">
        <v>86</v>
      </c>
      <c r="C39" s="17" t="s">
        <v>43</v>
      </c>
      <c r="D39" s="17" t="s">
        <v>19</v>
      </c>
      <c r="E39" s="14">
        <v>19313</v>
      </c>
      <c r="F39" s="15">
        <v>0</v>
      </c>
      <c r="H39" s="14">
        <v>11206</v>
      </c>
      <c r="I39" s="14">
        <v>0</v>
      </c>
      <c r="K39" s="15">
        <v>0</v>
      </c>
      <c r="L39" s="15">
        <v>0</v>
      </c>
    </row>
    <row r="40" spans="1:12" x14ac:dyDescent="0.35">
      <c r="A40" s="17" t="s">
        <v>19</v>
      </c>
      <c r="B40" s="17" t="s">
        <v>86</v>
      </c>
      <c r="C40" s="17" t="s">
        <v>39</v>
      </c>
      <c r="D40" s="17" t="s">
        <v>19</v>
      </c>
      <c r="E40" s="8">
        <v>21004</v>
      </c>
      <c r="F40" s="16">
        <v>0</v>
      </c>
      <c r="H40" s="8">
        <v>10925</v>
      </c>
      <c r="I40" s="8">
        <v>0</v>
      </c>
      <c r="K40" s="16">
        <v>0</v>
      </c>
      <c r="L40" s="16">
        <v>0</v>
      </c>
    </row>
    <row r="41" spans="1:12" x14ac:dyDescent="0.35">
      <c r="A41" s="17" t="s">
        <v>15</v>
      </c>
      <c r="B41" s="17" t="s">
        <v>87</v>
      </c>
      <c r="C41" s="17" t="s">
        <v>47</v>
      </c>
      <c r="D41" s="17" t="s">
        <v>15</v>
      </c>
      <c r="E41" s="18">
        <v>9255</v>
      </c>
      <c r="F41" s="19">
        <v>0</v>
      </c>
      <c r="H41" s="18">
        <v>10421</v>
      </c>
      <c r="I41" s="18">
        <v>0</v>
      </c>
      <c r="K41" s="15">
        <v>0</v>
      </c>
      <c r="L41" s="15">
        <v>0</v>
      </c>
    </row>
    <row r="42" spans="1:12" x14ac:dyDescent="0.35">
      <c r="A42" s="17" t="s">
        <v>15</v>
      </c>
      <c r="B42" s="17" t="s">
        <v>87</v>
      </c>
      <c r="C42" s="17" t="s">
        <v>43</v>
      </c>
      <c r="D42" s="17" t="s">
        <v>15</v>
      </c>
      <c r="E42" s="14">
        <v>9173</v>
      </c>
      <c r="F42" s="15">
        <v>0</v>
      </c>
      <c r="H42" s="14">
        <v>10462</v>
      </c>
      <c r="I42" s="14">
        <v>1</v>
      </c>
      <c r="K42" s="15">
        <v>0</v>
      </c>
      <c r="L42" s="15">
        <v>0</v>
      </c>
    </row>
    <row r="43" spans="1:12" x14ac:dyDescent="0.35">
      <c r="A43" s="17" t="s">
        <v>15</v>
      </c>
      <c r="B43" s="17" t="s">
        <v>87</v>
      </c>
      <c r="C43" s="17" t="s">
        <v>39</v>
      </c>
      <c r="D43" s="17" t="s">
        <v>15</v>
      </c>
      <c r="E43" s="8">
        <v>9268</v>
      </c>
      <c r="F43" s="16">
        <v>0</v>
      </c>
      <c r="H43" s="8">
        <v>9978</v>
      </c>
      <c r="I43" s="8">
        <v>0</v>
      </c>
      <c r="K43" s="16">
        <v>0</v>
      </c>
      <c r="L43" s="16">
        <v>0</v>
      </c>
    </row>
    <row r="45" spans="1:12" ht="16" thickBot="1" x14ac:dyDescent="0.4">
      <c r="A45" s="22" t="s">
        <v>98</v>
      </c>
      <c r="B45" s="23"/>
      <c r="C45" s="23"/>
      <c r="D45" s="23"/>
      <c r="E45" s="24">
        <f>AVERAGE(E5:E22,E27:E43)</f>
        <v>9879.057142857142</v>
      </c>
      <c r="F45" s="24">
        <f>AVERAGE(F5:F22,F27:F43)</f>
        <v>0</v>
      </c>
      <c r="G45" s="23"/>
      <c r="H45" s="24">
        <f>AVERAGE(H5:H22,H27:H43)</f>
        <v>13332.485714285714</v>
      </c>
      <c r="I45" s="24">
        <f>AVERAGE(I5:I22,I27:I43)</f>
        <v>0.65714285714285714</v>
      </c>
      <c r="J45" s="24"/>
      <c r="K45" s="24">
        <f>AVERAGE(K5:K22,K27:K43)</f>
        <v>0</v>
      </c>
      <c r="L45" s="24">
        <f>AVERAGE(L5:L22,L27:L43)</f>
        <v>0</v>
      </c>
    </row>
  </sheetData>
  <mergeCells count="14">
    <mergeCell ref="A3:A4"/>
    <mergeCell ref="A24:A25"/>
    <mergeCell ref="B3:B4"/>
    <mergeCell ref="B24:B25"/>
    <mergeCell ref="D24:D25"/>
    <mergeCell ref="C24:C25"/>
    <mergeCell ref="C3:C4"/>
    <mergeCell ref="D3:D4"/>
    <mergeCell ref="E3:F3"/>
    <mergeCell ref="H3:I3"/>
    <mergeCell ref="K3:L3"/>
    <mergeCell ref="E24:F24"/>
    <mergeCell ref="H24:I24"/>
    <mergeCell ref="K24:L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zoomScale="85" zoomScaleNormal="85" workbookViewId="0">
      <selection activeCell="E18" sqref="E18"/>
    </sheetView>
  </sheetViews>
  <sheetFormatPr defaultRowHeight="15.5" x14ac:dyDescent="0.35"/>
  <cols>
    <col min="1" max="1" width="8.7265625" style="1"/>
    <col min="2" max="2" width="16.08984375" style="1" customWidth="1"/>
    <col min="3" max="3" width="15.08984375" style="1" customWidth="1"/>
    <col min="4" max="4" width="1.54296875" style="1" customWidth="1"/>
    <col min="5" max="5" width="14.453125" style="1" customWidth="1"/>
    <col min="6" max="6" width="8.7265625" style="1"/>
    <col min="7" max="7" width="1.7265625" style="1" customWidth="1"/>
    <col min="8" max="8" width="15" style="1" customWidth="1"/>
    <col min="9" max="9" width="8.7265625" style="1"/>
    <col min="10" max="10" width="1.1796875" style="1" customWidth="1"/>
    <col min="11" max="11" width="13.7265625" style="1" customWidth="1"/>
    <col min="12" max="16384" width="8.7265625" style="1"/>
  </cols>
  <sheetData>
    <row r="1" spans="1:12" x14ac:dyDescent="0.35">
      <c r="A1" s="1" t="s">
        <v>100</v>
      </c>
    </row>
    <row r="2" spans="1:12" ht="16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5">
      <c r="A3" s="30" t="s">
        <v>95</v>
      </c>
      <c r="B3" s="30" t="s">
        <v>76</v>
      </c>
      <c r="C3" s="30" t="s">
        <v>76</v>
      </c>
      <c r="D3" s="6"/>
      <c r="E3" s="39" t="s">
        <v>81</v>
      </c>
      <c r="F3" s="39"/>
      <c r="G3" s="20"/>
      <c r="H3" s="39" t="s">
        <v>80</v>
      </c>
      <c r="I3" s="39"/>
      <c r="J3" s="20"/>
      <c r="K3" s="40" t="s">
        <v>91</v>
      </c>
      <c r="L3" s="40"/>
    </row>
    <row r="4" spans="1:12" x14ac:dyDescent="0.35">
      <c r="A4" s="28"/>
      <c r="B4" s="28"/>
      <c r="C4" s="28"/>
      <c r="D4" s="5"/>
      <c r="E4" s="5" t="s">
        <v>92</v>
      </c>
      <c r="F4" s="5" t="s">
        <v>82</v>
      </c>
      <c r="G4" s="5"/>
      <c r="H4" s="5" t="s">
        <v>92</v>
      </c>
      <c r="I4" s="5" t="s">
        <v>82</v>
      </c>
      <c r="J4" s="5"/>
      <c r="K4" s="5" t="s">
        <v>92</v>
      </c>
      <c r="L4" s="5" t="s">
        <v>82</v>
      </c>
    </row>
    <row r="5" spans="1:12" x14ac:dyDescent="0.35">
      <c r="A5" s="26" t="s">
        <v>96</v>
      </c>
      <c r="B5" s="6" t="s">
        <v>15</v>
      </c>
      <c r="C5" s="6" t="s">
        <v>19</v>
      </c>
      <c r="D5" s="6"/>
      <c r="E5" s="6">
        <v>433303</v>
      </c>
      <c r="F5" s="6">
        <v>41063</v>
      </c>
      <c r="G5" s="6"/>
      <c r="H5" s="6">
        <v>90278</v>
      </c>
      <c r="I5" s="6">
        <v>31929</v>
      </c>
      <c r="J5" s="6"/>
      <c r="K5" s="6">
        <v>17020</v>
      </c>
      <c r="L5" s="6">
        <v>532</v>
      </c>
    </row>
    <row r="6" spans="1:12" x14ac:dyDescent="0.35">
      <c r="A6" s="27"/>
      <c r="B6" s="6" t="s">
        <v>15</v>
      </c>
      <c r="C6" s="6" t="s">
        <v>23</v>
      </c>
      <c r="D6" s="6"/>
      <c r="E6" s="6">
        <v>425379</v>
      </c>
      <c r="F6" s="6">
        <v>22040</v>
      </c>
      <c r="G6" s="6"/>
      <c r="H6" s="6">
        <v>52239</v>
      </c>
      <c r="I6" s="6">
        <v>9567</v>
      </c>
      <c r="J6" s="6"/>
      <c r="K6" s="6">
        <v>6999</v>
      </c>
      <c r="L6" s="6">
        <v>299</v>
      </c>
    </row>
    <row r="7" spans="1:12" x14ac:dyDescent="0.35">
      <c r="A7" s="27"/>
      <c r="B7" s="6" t="s">
        <v>15</v>
      </c>
      <c r="C7" s="6" t="s">
        <v>27</v>
      </c>
      <c r="D7" s="6"/>
      <c r="E7" s="6">
        <v>411964</v>
      </c>
      <c r="F7" s="6">
        <v>22309</v>
      </c>
      <c r="G7" s="6"/>
      <c r="H7" s="6">
        <v>51518</v>
      </c>
      <c r="I7" s="6">
        <v>9193</v>
      </c>
      <c r="J7" s="6"/>
      <c r="K7" s="6">
        <v>7276</v>
      </c>
      <c r="L7" s="6">
        <v>307</v>
      </c>
    </row>
    <row r="8" spans="1:12" x14ac:dyDescent="0.35">
      <c r="A8" s="27"/>
      <c r="B8" s="6" t="s">
        <v>15</v>
      </c>
      <c r="C8" s="6" t="s">
        <v>31</v>
      </c>
      <c r="D8" s="6"/>
      <c r="E8" s="6">
        <v>380890</v>
      </c>
      <c r="F8" s="6">
        <v>23172</v>
      </c>
      <c r="G8" s="6"/>
      <c r="H8" s="6">
        <v>51801</v>
      </c>
      <c r="I8" s="6">
        <v>8531</v>
      </c>
      <c r="J8" s="6"/>
      <c r="K8" s="6">
        <v>7562</v>
      </c>
      <c r="L8" s="6">
        <v>215</v>
      </c>
    </row>
    <row r="9" spans="1:12" x14ac:dyDescent="0.35">
      <c r="A9" s="27"/>
      <c r="B9" s="6" t="s">
        <v>15</v>
      </c>
      <c r="C9" s="6" t="s">
        <v>35</v>
      </c>
      <c r="D9" s="6"/>
      <c r="E9" s="6">
        <v>358808</v>
      </c>
      <c r="F9" s="6">
        <v>22662</v>
      </c>
      <c r="G9" s="6"/>
      <c r="H9" s="6">
        <v>51341</v>
      </c>
      <c r="I9" s="6">
        <v>8748</v>
      </c>
      <c r="J9" s="6"/>
      <c r="K9" s="6">
        <v>7390</v>
      </c>
      <c r="L9" s="6">
        <v>221</v>
      </c>
    </row>
    <row r="10" spans="1:12" x14ac:dyDescent="0.35">
      <c r="A10" s="27"/>
      <c r="B10" s="6" t="s">
        <v>19</v>
      </c>
      <c r="C10" s="6" t="s">
        <v>15</v>
      </c>
      <c r="D10" s="6"/>
      <c r="E10" s="6">
        <v>567541</v>
      </c>
      <c r="F10" s="6">
        <v>71493</v>
      </c>
      <c r="G10" s="6"/>
      <c r="H10" s="6">
        <v>125551</v>
      </c>
      <c r="I10" s="6">
        <v>32879</v>
      </c>
      <c r="J10" s="6"/>
      <c r="K10" s="6">
        <v>22310</v>
      </c>
      <c r="L10" s="6">
        <v>1023</v>
      </c>
    </row>
    <row r="11" spans="1:12" x14ac:dyDescent="0.35">
      <c r="A11" s="27"/>
      <c r="B11" s="6" t="s">
        <v>19</v>
      </c>
      <c r="C11" s="6" t="s">
        <v>23</v>
      </c>
      <c r="D11" s="6"/>
      <c r="E11" s="6">
        <v>603572</v>
      </c>
      <c r="F11" s="6">
        <v>51439</v>
      </c>
      <c r="G11" s="6"/>
      <c r="H11" s="6">
        <v>92172</v>
      </c>
      <c r="I11" s="6">
        <v>13855</v>
      </c>
      <c r="J11" s="6"/>
      <c r="K11" s="6">
        <v>10293</v>
      </c>
      <c r="L11" s="6">
        <v>431</v>
      </c>
    </row>
    <row r="12" spans="1:12" x14ac:dyDescent="0.35">
      <c r="A12" s="27"/>
      <c r="B12" s="6" t="s">
        <v>19</v>
      </c>
      <c r="C12" s="6" t="s">
        <v>27</v>
      </c>
      <c r="D12" s="6"/>
      <c r="E12" s="6">
        <v>586828</v>
      </c>
      <c r="F12" s="6">
        <v>51995</v>
      </c>
      <c r="G12" s="6"/>
      <c r="H12" s="6">
        <v>91240</v>
      </c>
      <c r="I12" s="6">
        <v>13876</v>
      </c>
      <c r="J12" s="6"/>
      <c r="K12" s="6">
        <v>10932</v>
      </c>
      <c r="L12" s="6">
        <v>457</v>
      </c>
    </row>
    <row r="13" spans="1:12" x14ac:dyDescent="0.35">
      <c r="A13" s="27"/>
      <c r="B13" s="6" t="s">
        <v>19</v>
      </c>
      <c r="C13" s="6" t="s">
        <v>31</v>
      </c>
      <c r="D13" s="6"/>
      <c r="E13" s="6">
        <v>563822</v>
      </c>
      <c r="F13" s="6">
        <v>55088</v>
      </c>
      <c r="G13" s="6"/>
      <c r="H13" s="6">
        <v>90791</v>
      </c>
      <c r="I13" s="6">
        <v>13518</v>
      </c>
      <c r="J13" s="6"/>
      <c r="K13" s="6">
        <v>11993</v>
      </c>
      <c r="L13" s="6">
        <v>407</v>
      </c>
    </row>
    <row r="14" spans="1:12" x14ac:dyDescent="0.35">
      <c r="A14" s="27"/>
      <c r="B14" s="6" t="s">
        <v>19</v>
      </c>
      <c r="C14" s="6" t="s">
        <v>35</v>
      </c>
      <c r="D14" s="6"/>
      <c r="E14" s="6">
        <v>539208</v>
      </c>
      <c r="F14" s="6">
        <v>53689</v>
      </c>
      <c r="G14" s="6"/>
      <c r="H14" s="6">
        <v>90023</v>
      </c>
      <c r="I14" s="6">
        <v>13230</v>
      </c>
      <c r="J14" s="6"/>
      <c r="K14" s="6">
        <v>11456</v>
      </c>
      <c r="L14" s="6">
        <v>370</v>
      </c>
    </row>
    <row r="15" spans="1:12" x14ac:dyDescent="0.35">
      <c r="A15" s="27"/>
      <c r="B15" s="6" t="s">
        <v>23</v>
      </c>
      <c r="C15" s="6" t="s">
        <v>15</v>
      </c>
      <c r="D15" s="6"/>
      <c r="E15" s="6">
        <v>727617</v>
      </c>
      <c r="F15" s="6">
        <v>105223</v>
      </c>
      <c r="G15" s="6"/>
      <c r="H15" s="6">
        <v>98434</v>
      </c>
      <c r="I15" s="6">
        <v>28685</v>
      </c>
      <c r="J15" s="6"/>
      <c r="K15" s="6">
        <v>21718</v>
      </c>
      <c r="L15" s="6">
        <v>1496</v>
      </c>
    </row>
    <row r="16" spans="1:12" x14ac:dyDescent="0.35">
      <c r="A16" s="27"/>
      <c r="B16" s="6" t="s">
        <v>23</v>
      </c>
      <c r="C16" s="6" t="s">
        <v>19</v>
      </c>
      <c r="D16" s="6"/>
      <c r="E16" s="6">
        <v>796936</v>
      </c>
      <c r="F16" s="6">
        <v>111079</v>
      </c>
      <c r="G16" s="6"/>
      <c r="H16" s="6">
        <v>111480</v>
      </c>
      <c r="I16" s="6">
        <v>33755</v>
      </c>
      <c r="J16" s="6"/>
      <c r="K16" s="6">
        <v>23458</v>
      </c>
      <c r="L16" s="6">
        <v>1550</v>
      </c>
    </row>
    <row r="17" spans="1:12" x14ac:dyDescent="0.35">
      <c r="A17" s="27"/>
      <c r="B17" s="6" t="s">
        <v>23</v>
      </c>
      <c r="C17" s="6" t="s">
        <v>27</v>
      </c>
      <c r="D17" s="6"/>
      <c r="E17" s="6">
        <v>628567</v>
      </c>
      <c r="F17" s="6">
        <v>100827</v>
      </c>
      <c r="G17" s="6"/>
      <c r="H17" s="6">
        <v>115106</v>
      </c>
      <c r="I17" s="6">
        <v>32410</v>
      </c>
      <c r="J17" s="6"/>
      <c r="K17" s="6">
        <v>14720</v>
      </c>
      <c r="L17" s="6">
        <v>622</v>
      </c>
    </row>
    <row r="18" spans="1:12" x14ac:dyDescent="0.35">
      <c r="A18" s="27"/>
      <c r="B18" s="6" t="s">
        <v>23</v>
      </c>
      <c r="C18" s="6" t="s">
        <v>31</v>
      </c>
      <c r="D18" s="6"/>
      <c r="E18" s="6">
        <v>687791</v>
      </c>
      <c r="F18" s="6">
        <v>97618</v>
      </c>
      <c r="G18" s="6"/>
      <c r="H18" s="6">
        <v>115106</v>
      </c>
      <c r="I18" s="6">
        <v>32410</v>
      </c>
      <c r="J18" s="6"/>
      <c r="K18" s="6">
        <v>13157</v>
      </c>
      <c r="L18" s="6">
        <v>412</v>
      </c>
    </row>
    <row r="19" spans="1:12" x14ac:dyDescent="0.35">
      <c r="A19" s="27"/>
      <c r="B19" s="6" t="s">
        <v>23</v>
      </c>
      <c r="C19" s="6" t="s">
        <v>35</v>
      </c>
      <c r="D19" s="6"/>
      <c r="E19" s="6">
        <v>660284</v>
      </c>
      <c r="F19" s="6">
        <v>95808</v>
      </c>
      <c r="G19" s="6"/>
      <c r="H19" s="6">
        <v>98737</v>
      </c>
      <c r="I19" s="6">
        <v>25604</v>
      </c>
      <c r="J19" s="6"/>
      <c r="K19" s="6">
        <v>12627</v>
      </c>
      <c r="L19" s="6">
        <v>420</v>
      </c>
    </row>
    <row r="20" spans="1:12" x14ac:dyDescent="0.35">
      <c r="A20" s="27"/>
      <c r="B20" s="6" t="s">
        <v>27</v>
      </c>
      <c r="C20" s="6" t="s">
        <v>15</v>
      </c>
      <c r="D20" s="6"/>
      <c r="E20" s="6">
        <v>715768</v>
      </c>
      <c r="F20" s="6">
        <v>107854</v>
      </c>
      <c r="G20" s="6"/>
      <c r="H20" s="6">
        <v>104266</v>
      </c>
      <c r="I20" s="6">
        <v>27980</v>
      </c>
      <c r="J20" s="6"/>
      <c r="K20" s="6">
        <v>21067</v>
      </c>
      <c r="L20" s="6">
        <v>1378</v>
      </c>
    </row>
    <row r="21" spans="1:12" x14ac:dyDescent="0.35">
      <c r="A21" s="27"/>
      <c r="B21" s="6" t="s">
        <v>27</v>
      </c>
      <c r="C21" s="6" t="s">
        <v>19</v>
      </c>
      <c r="D21" s="6"/>
      <c r="E21" s="6">
        <v>781307</v>
      </c>
      <c r="F21" s="6">
        <v>113296</v>
      </c>
      <c r="G21" s="6"/>
      <c r="H21" s="6">
        <v>116395</v>
      </c>
      <c r="I21" s="6">
        <v>32963</v>
      </c>
      <c r="J21" s="6"/>
      <c r="K21" s="6">
        <v>23014</v>
      </c>
      <c r="L21" s="6">
        <v>1466</v>
      </c>
    </row>
    <row r="22" spans="1:12" x14ac:dyDescent="0.35">
      <c r="A22" s="27"/>
      <c r="B22" s="6" t="s">
        <v>27</v>
      </c>
      <c r="C22" s="6" t="s">
        <v>23</v>
      </c>
      <c r="D22" s="6"/>
      <c r="E22" s="6">
        <v>638489</v>
      </c>
      <c r="F22" s="6">
        <v>102519</v>
      </c>
      <c r="G22" s="6"/>
      <c r="H22" s="6">
        <v>124429</v>
      </c>
      <c r="I22" s="6">
        <v>33241</v>
      </c>
      <c r="J22" s="6"/>
      <c r="K22" s="6">
        <v>13149</v>
      </c>
      <c r="L22" s="6">
        <v>496</v>
      </c>
    </row>
    <row r="23" spans="1:12" x14ac:dyDescent="0.35">
      <c r="A23" s="27"/>
      <c r="B23" s="6" t="s">
        <v>27</v>
      </c>
      <c r="C23" s="6" t="s">
        <v>31</v>
      </c>
      <c r="D23" s="6"/>
      <c r="E23" s="6">
        <v>677555</v>
      </c>
      <c r="F23" s="6">
        <v>100297</v>
      </c>
      <c r="G23" s="6"/>
      <c r="H23" s="6">
        <v>108332</v>
      </c>
      <c r="I23" s="6">
        <v>26131</v>
      </c>
      <c r="J23" s="6"/>
      <c r="K23" s="6">
        <v>13101</v>
      </c>
      <c r="L23" s="6">
        <v>358</v>
      </c>
    </row>
    <row r="24" spans="1:12" x14ac:dyDescent="0.35">
      <c r="A24" s="27"/>
      <c r="B24" s="6" t="s">
        <v>27</v>
      </c>
      <c r="C24" s="6" t="s">
        <v>35</v>
      </c>
      <c r="D24" s="6"/>
      <c r="E24" s="6">
        <v>654457</v>
      </c>
      <c r="F24" s="6">
        <v>98504</v>
      </c>
      <c r="G24" s="6"/>
      <c r="H24" s="6">
        <v>106630</v>
      </c>
      <c r="I24" s="6">
        <v>25995</v>
      </c>
      <c r="J24" s="6"/>
      <c r="K24" s="6">
        <v>12277</v>
      </c>
      <c r="L24" s="6">
        <v>341</v>
      </c>
    </row>
    <row r="25" spans="1:12" x14ac:dyDescent="0.35">
      <c r="A25" s="27"/>
      <c r="B25" s="6" t="s">
        <v>31</v>
      </c>
      <c r="C25" s="6" t="s">
        <v>15</v>
      </c>
      <c r="D25" s="6"/>
      <c r="E25" s="6">
        <v>442334</v>
      </c>
      <c r="F25" s="6">
        <v>29108</v>
      </c>
      <c r="G25" s="6"/>
      <c r="H25" s="6">
        <v>70239</v>
      </c>
      <c r="I25" s="6">
        <v>12672</v>
      </c>
      <c r="J25" s="6"/>
      <c r="K25" s="6">
        <v>12177</v>
      </c>
      <c r="L25" s="6">
        <v>688</v>
      </c>
    </row>
    <row r="26" spans="1:12" x14ac:dyDescent="0.35">
      <c r="A26" s="27"/>
      <c r="B26" s="6" t="s">
        <v>31</v>
      </c>
      <c r="C26" s="6" t="s">
        <v>19</v>
      </c>
      <c r="D26" s="6"/>
      <c r="E26" s="6">
        <v>510850</v>
      </c>
      <c r="F26" s="6">
        <v>33552</v>
      </c>
      <c r="G26" s="6"/>
      <c r="H26" s="6">
        <v>83792</v>
      </c>
      <c r="I26" s="6">
        <v>15584</v>
      </c>
      <c r="J26" s="6"/>
      <c r="K26" s="6">
        <v>14030</v>
      </c>
      <c r="L26" s="6">
        <v>872</v>
      </c>
    </row>
    <row r="27" spans="1:12" x14ac:dyDescent="0.35">
      <c r="A27" s="27"/>
      <c r="B27" s="6" t="s">
        <v>31</v>
      </c>
      <c r="C27" s="6" t="s">
        <v>23</v>
      </c>
      <c r="D27" s="6"/>
      <c r="E27" s="6">
        <v>423604</v>
      </c>
      <c r="F27" s="6">
        <v>23404</v>
      </c>
      <c r="G27" s="6"/>
      <c r="H27" s="6">
        <v>67692</v>
      </c>
      <c r="I27" s="6">
        <v>11278</v>
      </c>
      <c r="J27" s="6"/>
      <c r="K27" s="6">
        <v>6991</v>
      </c>
      <c r="L27" s="6">
        <v>462</v>
      </c>
    </row>
    <row r="28" spans="1:12" x14ac:dyDescent="0.35">
      <c r="A28" s="27"/>
      <c r="B28" s="6" t="s">
        <v>31</v>
      </c>
      <c r="C28" s="6" t="s">
        <v>27</v>
      </c>
      <c r="D28" s="6"/>
      <c r="E28" s="6">
        <v>406321</v>
      </c>
      <c r="F28" s="6">
        <v>23707</v>
      </c>
      <c r="G28" s="6"/>
      <c r="H28" s="6">
        <v>67639</v>
      </c>
      <c r="I28" s="6">
        <v>11224</v>
      </c>
      <c r="J28" s="6"/>
      <c r="K28" s="6">
        <v>7383</v>
      </c>
      <c r="L28" s="6">
        <v>498</v>
      </c>
    </row>
    <row r="29" spans="1:12" x14ac:dyDescent="0.35">
      <c r="A29" s="27"/>
      <c r="B29" s="6" t="s">
        <v>31</v>
      </c>
      <c r="C29" s="6" t="s">
        <v>35</v>
      </c>
      <c r="D29" s="6"/>
      <c r="E29" s="6">
        <v>342643</v>
      </c>
      <c r="F29" s="6">
        <v>24165</v>
      </c>
      <c r="G29" s="6"/>
      <c r="H29" s="6">
        <v>72749</v>
      </c>
      <c r="I29" s="6">
        <v>12887</v>
      </c>
      <c r="J29" s="6"/>
      <c r="K29" s="6">
        <v>8342</v>
      </c>
      <c r="L29" s="6">
        <v>177</v>
      </c>
    </row>
    <row r="30" spans="1:12" x14ac:dyDescent="0.35">
      <c r="A30" s="27"/>
      <c r="B30" s="6" t="s">
        <v>35</v>
      </c>
      <c r="C30" s="6" t="s">
        <v>15</v>
      </c>
      <c r="D30" s="6"/>
      <c r="E30" s="6">
        <v>424287</v>
      </c>
      <c r="F30" s="6">
        <v>31753</v>
      </c>
      <c r="G30" s="6"/>
      <c r="H30" s="6">
        <v>65271</v>
      </c>
      <c r="I30" s="6">
        <v>12524</v>
      </c>
      <c r="J30" s="6"/>
      <c r="K30" s="6">
        <v>12888</v>
      </c>
      <c r="L30" s="6">
        <v>645</v>
      </c>
    </row>
    <row r="31" spans="1:12" x14ac:dyDescent="0.35">
      <c r="A31" s="27"/>
      <c r="B31" s="6" t="s">
        <v>35</v>
      </c>
      <c r="C31" s="6" t="s">
        <v>19</v>
      </c>
      <c r="D31" s="6"/>
      <c r="E31" s="6">
        <v>488538</v>
      </c>
      <c r="F31" s="6">
        <v>35512</v>
      </c>
      <c r="G31" s="6"/>
      <c r="H31" s="6">
        <v>75801</v>
      </c>
      <c r="I31" s="6">
        <v>14805</v>
      </c>
      <c r="J31" s="6"/>
      <c r="K31" s="6">
        <v>14669</v>
      </c>
      <c r="L31" s="6">
        <v>810</v>
      </c>
    </row>
    <row r="32" spans="1:12" x14ac:dyDescent="0.35">
      <c r="A32" s="27"/>
      <c r="B32" s="6" t="s">
        <v>35</v>
      </c>
      <c r="C32" s="6" t="s">
        <v>23</v>
      </c>
      <c r="D32" s="6"/>
      <c r="E32" s="6">
        <v>408874</v>
      </c>
      <c r="F32" s="6">
        <v>25976</v>
      </c>
      <c r="G32" s="6"/>
      <c r="H32" s="6">
        <v>63196</v>
      </c>
      <c r="I32" s="6">
        <v>10896</v>
      </c>
      <c r="J32" s="6"/>
      <c r="K32" s="6">
        <v>7339</v>
      </c>
      <c r="L32" s="6">
        <v>437</v>
      </c>
    </row>
    <row r="33" spans="1:12" x14ac:dyDescent="0.35">
      <c r="A33" s="27"/>
      <c r="B33" s="6" t="s">
        <v>35</v>
      </c>
      <c r="C33" s="6" t="s">
        <v>27</v>
      </c>
      <c r="D33" s="6"/>
      <c r="E33" s="6">
        <v>395762</v>
      </c>
      <c r="F33" s="6">
        <v>26236</v>
      </c>
      <c r="G33" s="6"/>
      <c r="H33" s="6">
        <v>62528</v>
      </c>
      <c r="I33" s="6">
        <v>10788</v>
      </c>
      <c r="J33" s="6"/>
      <c r="K33" s="6">
        <v>7581</v>
      </c>
      <c r="L33" s="6">
        <v>445</v>
      </c>
    </row>
    <row r="34" spans="1:12" x14ac:dyDescent="0.35">
      <c r="A34" s="27"/>
      <c r="B34" s="6" t="s">
        <v>35</v>
      </c>
      <c r="C34" s="6" t="s">
        <v>31</v>
      </c>
      <c r="D34" s="6"/>
      <c r="E34" s="6">
        <v>353429</v>
      </c>
      <c r="F34" s="6">
        <v>27762</v>
      </c>
      <c r="G34" s="6"/>
      <c r="H34" s="6">
        <v>67759</v>
      </c>
      <c r="I34" s="6">
        <v>12130</v>
      </c>
      <c r="J34" s="6"/>
      <c r="K34" s="6">
        <v>9642</v>
      </c>
      <c r="L34" s="6">
        <v>152</v>
      </c>
    </row>
    <row r="35" spans="1:12" x14ac:dyDescent="0.3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6" thickBot="1" x14ac:dyDescent="0.4">
      <c r="A36" s="2" t="s">
        <v>97</v>
      </c>
      <c r="B36" s="12"/>
      <c r="C36" s="12"/>
      <c r="D36" s="12"/>
      <c r="E36" s="13">
        <f>AVERAGE(E5:E34)</f>
        <v>534557.6</v>
      </c>
      <c r="F36" s="13">
        <f t="shared" ref="F36:L36" si="0">AVERAGE(F5:F34)</f>
        <v>57638.333333333336</v>
      </c>
      <c r="G36" s="13"/>
      <c r="H36" s="13">
        <f t="shared" si="0"/>
        <v>86084.5</v>
      </c>
      <c r="I36" s="13">
        <f t="shared" si="0"/>
        <v>19309.599999999999</v>
      </c>
      <c r="J36" s="13"/>
      <c r="K36" s="13">
        <f t="shared" si="0"/>
        <v>12752.033333333333</v>
      </c>
      <c r="L36" s="13">
        <f t="shared" si="0"/>
        <v>599.56666666666672</v>
      </c>
    </row>
    <row r="37" spans="1:12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7">
    <mergeCell ref="A3:A4"/>
    <mergeCell ref="A5:A34"/>
    <mergeCell ref="E3:F3"/>
    <mergeCell ref="H3:I3"/>
    <mergeCell ref="K3:L3"/>
    <mergeCell ref="B3:B4"/>
    <mergeCell ref="C3:C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zoomScale="85" zoomScaleNormal="85" workbookViewId="0">
      <selection activeCell="A2" sqref="A2"/>
    </sheetView>
  </sheetViews>
  <sheetFormatPr defaultRowHeight="15.5" x14ac:dyDescent="0.35"/>
  <cols>
    <col min="1" max="1" width="84.81640625" style="1" customWidth="1"/>
    <col min="2" max="2" width="77.81640625" style="1" customWidth="1"/>
    <col min="3" max="4" width="15" style="1" customWidth="1"/>
    <col min="5" max="16384" width="8.7265625" style="1"/>
  </cols>
  <sheetData>
    <row r="1" spans="1:4" x14ac:dyDescent="0.35">
      <c r="A1" s="1" t="s">
        <v>103</v>
      </c>
    </row>
    <row r="3" spans="1:4" x14ac:dyDescent="0.35">
      <c r="A3" s="25" t="s">
        <v>74</v>
      </c>
      <c r="B3" s="25" t="s">
        <v>75</v>
      </c>
      <c r="C3" s="25" t="s">
        <v>72</v>
      </c>
      <c r="D3" s="25" t="s">
        <v>73</v>
      </c>
    </row>
    <row r="4" spans="1:4" x14ac:dyDescent="0.3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35">
      <c r="A5" s="1" t="s">
        <v>4</v>
      </c>
      <c r="B5" s="1" t="s">
        <v>5</v>
      </c>
      <c r="C5" s="1" t="s">
        <v>6</v>
      </c>
      <c r="D5" s="1" t="s">
        <v>7</v>
      </c>
    </row>
    <row r="6" spans="1:4" x14ac:dyDescent="0.35">
      <c r="A6" s="1" t="s">
        <v>8</v>
      </c>
      <c r="B6" s="1" t="s">
        <v>9</v>
      </c>
      <c r="C6" s="1" t="s">
        <v>10</v>
      </c>
      <c r="D6" s="1" t="s">
        <v>11</v>
      </c>
    </row>
    <row r="7" spans="1:4" x14ac:dyDescent="0.35">
      <c r="A7" s="1" t="s">
        <v>12</v>
      </c>
      <c r="B7" s="1" t="s">
        <v>13</v>
      </c>
      <c r="C7" s="1" t="s">
        <v>14</v>
      </c>
      <c r="D7" s="1" t="s">
        <v>15</v>
      </c>
    </row>
    <row r="8" spans="1:4" x14ac:dyDescent="0.35">
      <c r="A8" s="1" t="s">
        <v>16</v>
      </c>
      <c r="B8" s="1" t="s">
        <v>17</v>
      </c>
      <c r="C8" s="1" t="s">
        <v>18</v>
      </c>
      <c r="D8" s="1" t="s">
        <v>19</v>
      </c>
    </row>
    <row r="9" spans="1:4" x14ac:dyDescent="0.35">
      <c r="A9" s="1" t="s">
        <v>20</v>
      </c>
      <c r="B9" s="1" t="s">
        <v>21</v>
      </c>
      <c r="C9" s="1" t="s">
        <v>22</v>
      </c>
      <c r="D9" s="1" t="s">
        <v>23</v>
      </c>
    </row>
    <row r="10" spans="1:4" x14ac:dyDescent="0.35">
      <c r="A10" s="1" t="s">
        <v>24</v>
      </c>
      <c r="B10" s="1" t="s">
        <v>25</v>
      </c>
      <c r="C10" s="1" t="s">
        <v>26</v>
      </c>
      <c r="D10" s="1" t="s">
        <v>27</v>
      </c>
    </row>
    <row r="11" spans="1:4" x14ac:dyDescent="0.35">
      <c r="A11" s="1" t="s">
        <v>28</v>
      </c>
      <c r="B11" s="1" t="s">
        <v>29</v>
      </c>
      <c r="C11" s="1" t="s">
        <v>30</v>
      </c>
      <c r="D11" s="1" t="s">
        <v>31</v>
      </c>
    </row>
    <row r="12" spans="1:4" x14ac:dyDescent="0.35">
      <c r="A12" s="1" t="s">
        <v>32</v>
      </c>
      <c r="B12" s="1" t="s">
        <v>33</v>
      </c>
      <c r="C12" s="1" t="s">
        <v>34</v>
      </c>
      <c r="D12" s="1" t="s">
        <v>35</v>
      </c>
    </row>
    <row r="13" spans="1:4" x14ac:dyDescent="0.35">
      <c r="A13" s="1" t="s">
        <v>36</v>
      </c>
      <c r="B13" s="1" t="s">
        <v>37</v>
      </c>
      <c r="C13" s="1" t="s">
        <v>38</v>
      </c>
      <c r="D13" s="1" t="s">
        <v>39</v>
      </c>
    </row>
    <row r="14" spans="1:4" x14ac:dyDescent="0.35">
      <c r="A14" s="1" t="s">
        <v>40</v>
      </c>
      <c r="B14" s="1" t="s">
        <v>41</v>
      </c>
      <c r="C14" s="1" t="s">
        <v>42</v>
      </c>
      <c r="D14" s="1" t="s">
        <v>43</v>
      </c>
    </row>
    <row r="15" spans="1:4" x14ac:dyDescent="0.35">
      <c r="A15" s="1" t="s">
        <v>44</v>
      </c>
      <c r="B15" s="1" t="s">
        <v>45</v>
      </c>
      <c r="C15" s="1" t="s">
        <v>46</v>
      </c>
      <c r="D15" s="1" t="s">
        <v>47</v>
      </c>
    </row>
    <row r="16" spans="1:4" x14ac:dyDescent="0.35">
      <c r="A16" s="1" t="s">
        <v>48</v>
      </c>
      <c r="B16" s="1" t="s">
        <v>49</v>
      </c>
      <c r="C16" s="1" t="s">
        <v>50</v>
      </c>
      <c r="D16" s="1" t="s">
        <v>51</v>
      </c>
    </row>
    <row r="17" spans="1:4" x14ac:dyDescent="0.35">
      <c r="A17" s="1" t="s">
        <v>52</v>
      </c>
      <c r="B17" s="1" t="s">
        <v>53</v>
      </c>
      <c r="C17" s="1" t="s">
        <v>54</v>
      </c>
      <c r="D17" s="1" t="s">
        <v>55</v>
      </c>
    </row>
    <row r="18" spans="1:4" x14ac:dyDescent="0.35">
      <c r="A18" s="1" t="s">
        <v>56</v>
      </c>
      <c r="B18" s="1" t="s">
        <v>57</v>
      </c>
      <c r="C18" s="1" t="s">
        <v>58</v>
      </c>
      <c r="D18" s="1" t="s">
        <v>59</v>
      </c>
    </row>
    <row r="19" spans="1:4" x14ac:dyDescent="0.35">
      <c r="A19" s="1" t="s">
        <v>60</v>
      </c>
      <c r="B19" s="1" t="s">
        <v>61</v>
      </c>
      <c r="C19" s="1" t="s">
        <v>62</v>
      </c>
      <c r="D19" s="1" t="s">
        <v>63</v>
      </c>
    </row>
    <row r="20" spans="1:4" x14ac:dyDescent="0.35">
      <c r="A20" s="1" t="s">
        <v>64</v>
      </c>
      <c r="B20" s="1" t="s">
        <v>65</v>
      </c>
      <c r="C20" s="1" t="s">
        <v>66</v>
      </c>
      <c r="D20" s="1" t="s">
        <v>67</v>
      </c>
    </row>
    <row r="21" spans="1:4" x14ac:dyDescent="0.35">
      <c r="A21" s="1" t="s">
        <v>68</v>
      </c>
      <c r="B21" s="1" t="s">
        <v>69</v>
      </c>
      <c r="C21" s="1" t="s">
        <v>70</v>
      </c>
      <c r="D21" s="1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5A, alteredNormal-Normal</vt:lpstr>
      <vt:lpstr>5B, alteredNormal-Normal in TN</vt:lpstr>
      <vt:lpstr>5C, Normal-Normal</vt:lpstr>
      <vt:lpstr>Dataset SRP292966 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ivayl</dc:creator>
  <cp:lastModifiedBy>ivayl</cp:lastModifiedBy>
  <dcterms:created xsi:type="dcterms:W3CDTF">2022-09-06T12:00:44Z</dcterms:created>
  <dcterms:modified xsi:type="dcterms:W3CDTF">2023-06-08T13:46:07Z</dcterms:modified>
</cp:coreProperties>
</file>