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13433\Desktop\文章\GERD\Supplemental material\"/>
    </mc:Choice>
  </mc:AlternateContent>
  <xr:revisionPtr revIDLastSave="0" documentId="13_ncr:1_{A0231148-92D5-4DAC-A86B-E75482A674B8}" xr6:coauthVersionLast="47" xr6:coauthVersionMax="47" xr10:uidLastSave="{00000000-0000-0000-0000-000000000000}"/>
  <bookViews>
    <workbookView xWindow="4770" yWindow="930" windowWidth="31275" windowHeight="20880" xr2:uid="{00000000-000D-0000-FFFF-FFFF00000000}"/>
  </bookViews>
  <sheets>
    <sheet name="dat333333" sheetId="1" r:id="rId1"/>
  </sheets>
  <calcPr calcId="181029"/>
</workbook>
</file>

<file path=xl/calcChain.xml><?xml version="1.0" encoding="utf-8"?>
<calcChain xmlns="http://schemas.openxmlformats.org/spreadsheetml/2006/main">
  <c r="S43" i="1" l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4" i="1"/>
</calcChain>
</file>

<file path=xl/sharedStrings.xml><?xml version="1.0" encoding="utf-8"?>
<sst xmlns="http://schemas.openxmlformats.org/spreadsheetml/2006/main" count="244" uniqueCount="95">
  <si>
    <t>SNP</t>
  </si>
  <si>
    <t>rs17379561</t>
  </si>
  <si>
    <t>T</t>
  </si>
  <si>
    <t>A</t>
  </si>
  <si>
    <t>rs7685686</t>
  </si>
  <si>
    <t>G</t>
  </si>
  <si>
    <t>rs9373363</t>
  </si>
  <si>
    <t>rs1021363</t>
  </si>
  <si>
    <t>rs12967855</t>
  </si>
  <si>
    <t>rs9940128</t>
  </si>
  <si>
    <t>rs7241572</t>
  </si>
  <si>
    <t>rs2834005</t>
  </si>
  <si>
    <t>C</t>
  </si>
  <si>
    <t>rs7541875</t>
  </si>
  <si>
    <t>rs1716171</t>
  </si>
  <si>
    <t>rs1596747</t>
  </si>
  <si>
    <t>rs1883842</t>
  </si>
  <si>
    <t>rs12357321</t>
  </si>
  <si>
    <t>rs10010963</t>
  </si>
  <si>
    <t>rs7600261</t>
  </si>
  <si>
    <t>rs13107325</t>
  </si>
  <si>
    <t>rs1510719</t>
  </si>
  <si>
    <t>rs7942368</t>
  </si>
  <si>
    <t>rs7206608</t>
  </si>
  <si>
    <t>rs2016933</t>
  </si>
  <si>
    <t>rs11762636</t>
  </si>
  <si>
    <t>rs3828917</t>
  </si>
  <si>
    <t>rs4300861</t>
  </si>
  <si>
    <t>rs773109</t>
  </si>
  <si>
    <t>rs2396766</t>
  </si>
  <si>
    <t>rs9372625</t>
  </si>
  <si>
    <t>rs2240326</t>
  </si>
  <si>
    <t>rs329122</t>
  </si>
  <si>
    <t>rs9615905</t>
  </si>
  <si>
    <t>rs942065</t>
  </si>
  <si>
    <t>rs13409451</t>
  </si>
  <si>
    <t>rs4382592</t>
  </si>
  <si>
    <t>rs7032155</t>
  </si>
  <si>
    <t>rs1592757</t>
  </si>
  <si>
    <t>rs10837002</t>
  </si>
  <si>
    <t>rs324769</t>
  </si>
  <si>
    <t>rs4713692</t>
  </si>
  <si>
    <t>rs12997558</t>
  </si>
  <si>
    <t>rs3863241</t>
  </si>
  <si>
    <t>rs2782641</t>
  </si>
  <si>
    <t>rs10133111</t>
  </si>
  <si>
    <t>rs9396740</t>
  </si>
  <si>
    <t>rs2838771</t>
  </si>
  <si>
    <t>rs12453010</t>
  </si>
  <si>
    <t>rs2396133</t>
  </si>
  <si>
    <t>rs6722661</t>
  </si>
  <si>
    <t>rs7527682</t>
  </si>
  <si>
    <t>rs9529055</t>
  </si>
  <si>
    <t>rs3766823</t>
  </si>
  <si>
    <t>rs6780459</t>
  </si>
  <si>
    <t>rs1937450</t>
  </si>
  <si>
    <t>rs12204714</t>
  </si>
  <si>
    <t>rs1334297</t>
  </si>
  <si>
    <t>rs1011407</t>
  </si>
  <si>
    <t>rs12598916</t>
  </si>
  <si>
    <t>rs903959</t>
  </si>
  <si>
    <t>rs1479405</t>
  </si>
  <si>
    <t>rs2734839</t>
  </si>
  <si>
    <t>rs9542729</t>
  </si>
  <si>
    <t>rs2164300</t>
  </si>
  <si>
    <t>rs1431196</t>
  </si>
  <si>
    <t>rs7612999</t>
  </si>
  <si>
    <t>rs903678</t>
  </si>
  <si>
    <t>rs11953061</t>
  </si>
  <si>
    <t>rs2744961</t>
  </si>
  <si>
    <t>rs3793577</t>
  </si>
  <si>
    <t>rs569356</t>
  </si>
  <si>
    <t>rs7675588</t>
  </si>
  <si>
    <t>rs2815749</t>
  </si>
  <si>
    <t>rs761777</t>
  </si>
  <si>
    <t>rs9636202</t>
  </si>
  <si>
    <t>rs2023878</t>
  </si>
  <si>
    <t>rs2043539</t>
  </si>
  <si>
    <t>rs6711584</t>
  </si>
  <si>
    <t>rs215614</t>
  </si>
  <si>
    <t>Chr</t>
  </si>
  <si>
    <t>Pos</t>
  </si>
  <si>
    <t>EA</t>
  </si>
  <si>
    <t>OA</t>
  </si>
  <si>
    <t>EAF</t>
  </si>
  <si>
    <t>Gastroesophageal reflux disease</t>
  </si>
  <si>
    <t>Beta</t>
  </si>
  <si>
    <t>SE</t>
  </si>
  <si>
    <r>
      <t>p</t>
    </r>
    <r>
      <rPr>
        <b/>
        <sz val="10"/>
        <color theme="1"/>
        <rFont val="Arial"/>
        <family val="2"/>
      </rPr>
      <t>_val</t>
    </r>
  </si>
  <si>
    <t>Samplesize</t>
  </si>
  <si>
    <r>
      <t>R</t>
    </r>
    <r>
      <rPr>
        <b/>
        <vertAlign val="superscript"/>
        <sz val="10"/>
        <color theme="1"/>
        <rFont val="Arial"/>
        <family val="2"/>
      </rPr>
      <t>2</t>
    </r>
  </si>
  <si>
    <r>
      <t>F</t>
    </r>
    <r>
      <rPr>
        <b/>
        <sz val="10"/>
        <color theme="1"/>
        <rFont val="Arial"/>
        <family val="2"/>
      </rPr>
      <t>-statistic</t>
    </r>
  </si>
  <si>
    <r>
      <t>Abbreviations</t>
    </r>
    <r>
      <rPr>
        <sz val="10"/>
        <color theme="1"/>
        <rFont val="宋体"/>
        <family val="3"/>
        <charset val="134"/>
      </rPr>
      <t>：</t>
    </r>
    <r>
      <rPr>
        <sz val="10"/>
        <color theme="1"/>
        <rFont val="Arial"/>
        <family val="2"/>
      </rPr>
      <t>SNP, single-nucleotide polymorphism; Chr, chromosome; Pos, position; EA, effect allele; OA, other allele; EAF, effect allele frequency; SE, standard error; IV, instrumental variable</t>
    </r>
    <phoneticPr fontId="1" type="noConversion"/>
  </si>
  <si>
    <t>insomnia</t>
    <phoneticPr fontId="1" type="noConversion"/>
  </si>
  <si>
    <t>Supplemental Table 1.SNPs used as instrumental variables of GERD on insomnia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</si>
</sst>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0"/>
  <sheetViews>
    <sheetView tabSelected="1" topLeftCell="A31" workbookViewId="0">
      <selection activeCell="V11" sqref="V11"/>
    </sheetView>
  </sheetViews>
  <sheetFormatPr defaultColWidth="9" defaultRowHeight="13.5" x14ac:dyDescent="0.15"/>
  <cols>
    <col min="1" max="1" width="9" style="1"/>
    <col min="2" max="2" width="9.125" style="1" bestFit="1" customWidth="1"/>
    <col min="3" max="3" width="10.5" style="1" bestFit="1" customWidth="1"/>
    <col min="4" max="5" width="9" style="1"/>
    <col min="6" max="6" width="9.125" style="1" bestFit="1" customWidth="1"/>
    <col min="7" max="7" width="2.375" style="1" customWidth="1"/>
    <col min="8" max="11" width="9.125" style="1" bestFit="1" customWidth="1"/>
    <col min="12" max="13" width="9.125" style="1" customWidth="1"/>
    <col min="14" max="14" width="2.375" style="1" customWidth="1"/>
    <col min="15" max="15" width="9.5" style="1" bestFit="1" customWidth="1"/>
    <col min="16" max="17" width="9.125" style="1" bestFit="1" customWidth="1"/>
    <col min="21" max="16384" width="9" style="1"/>
  </cols>
  <sheetData>
    <row r="1" spans="1:19" ht="16.5" thickBot="1" x14ac:dyDescent="0.2">
      <c r="A1" s="3" t="s">
        <v>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4.25" thickBot="1" x14ac:dyDescent="0.2">
      <c r="A2" s="4" t="s">
        <v>0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84</v>
      </c>
      <c r="G2" s="5"/>
      <c r="H2" s="6" t="s">
        <v>85</v>
      </c>
      <c r="I2" s="6"/>
      <c r="J2" s="6"/>
      <c r="K2" s="6"/>
      <c r="L2" s="6"/>
      <c r="M2" s="6"/>
      <c r="N2" s="5"/>
      <c r="O2" s="6" t="s">
        <v>93</v>
      </c>
      <c r="P2" s="6"/>
      <c r="Q2" s="6"/>
    </row>
    <row r="3" spans="1:19" ht="15" thickBot="1" x14ac:dyDescent="0.2">
      <c r="A3" s="7"/>
      <c r="B3" s="7"/>
      <c r="C3" s="7"/>
      <c r="D3" s="7"/>
      <c r="E3" s="7"/>
      <c r="F3" s="7"/>
      <c r="G3" s="8"/>
      <c r="H3" s="8" t="s">
        <v>86</v>
      </c>
      <c r="I3" s="8" t="s">
        <v>87</v>
      </c>
      <c r="J3" s="9" t="s">
        <v>88</v>
      </c>
      <c r="K3" s="8" t="s">
        <v>89</v>
      </c>
      <c r="L3" s="8" t="s">
        <v>90</v>
      </c>
      <c r="M3" s="9" t="s">
        <v>91</v>
      </c>
      <c r="N3" s="9"/>
      <c r="O3" s="8" t="s">
        <v>86</v>
      </c>
      <c r="P3" s="8" t="s">
        <v>87</v>
      </c>
      <c r="Q3" s="9" t="s">
        <v>88</v>
      </c>
    </row>
    <row r="4" spans="1:19" x14ac:dyDescent="0.15">
      <c r="A4" s="1" t="s">
        <v>18</v>
      </c>
      <c r="B4" s="1">
        <v>4</v>
      </c>
      <c r="C4" s="1">
        <v>159839313</v>
      </c>
      <c r="D4" s="1" t="s">
        <v>2</v>
      </c>
      <c r="E4" s="1" t="s">
        <v>12</v>
      </c>
      <c r="F4" s="1">
        <v>0.61643300000000001</v>
      </c>
      <c r="H4" s="1">
        <v>-2.6980299999999999E-2</v>
      </c>
      <c r="I4" s="1">
        <v>4.9466500000000004E-3</v>
      </c>
      <c r="J4" s="2">
        <v>4.9199999999999997E-8</v>
      </c>
      <c r="K4" s="1">
        <v>602604</v>
      </c>
      <c r="L4" s="2">
        <v>3.4423154043032963E-4</v>
      </c>
      <c r="M4" s="12">
        <v>207.50604485186543</v>
      </c>
      <c r="O4" s="1">
        <v>-4.9700000000000001E-2</v>
      </c>
      <c r="P4" s="1">
        <v>3.7100000000000001E-2</v>
      </c>
      <c r="Q4" s="1">
        <v>0.18010000000000001</v>
      </c>
      <c r="R4">
        <f>2*(1-F4)*F4*H4*H4</f>
        <v>3.4423154043032963E-4</v>
      </c>
      <c r="S4">
        <f>L4*(K4-2)/(1-L4)</f>
        <v>207.50604485186543</v>
      </c>
    </row>
    <row r="5" spans="1:19" x14ac:dyDescent="0.15">
      <c r="A5" s="1" t="s">
        <v>58</v>
      </c>
      <c r="B5" s="1">
        <v>2</v>
      </c>
      <c r="C5" s="1">
        <v>60665768</v>
      </c>
      <c r="D5" s="1" t="s">
        <v>5</v>
      </c>
      <c r="E5" s="1" t="s">
        <v>3</v>
      </c>
      <c r="F5" s="1">
        <v>0.121628</v>
      </c>
      <c r="H5" s="1">
        <v>-4.2061800000000003E-2</v>
      </c>
      <c r="I5" s="1">
        <v>7.3591699999999999E-3</v>
      </c>
      <c r="J5" s="2">
        <v>1.09E-8</v>
      </c>
      <c r="K5" s="1">
        <v>602604</v>
      </c>
      <c r="L5" s="2">
        <v>3.7802258919795485E-4</v>
      </c>
      <c r="M5" s="12">
        <v>227.88331333600829</v>
      </c>
      <c r="O5" s="1">
        <v>1.44E-2</v>
      </c>
      <c r="P5" s="1">
        <v>6.3500000000000001E-2</v>
      </c>
      <c r="Q5" s="1">
        <v>0.82040000000000002</v>
      </c>
      <c r="R5">
        <f t="shared" ref="R5:R68" si="0">2*(1-F5)*F5*H5*H5</f>
        <v>3.7802258919795485E-4</v>
      </c>
      <c r="S5">
        <f t="shared" ref="S5:S68" si="1">L5*(K5-2)/(1-L5)</f>
        <v>227.88331333600829</v>
      </c>
    </row>
    <row r="6" spans="1:19" x14ac:dyDescent="0.15">
      <c r="A6" s="1" t="s">
        <v>45</v>
      </c>
      <c r="B6" s="1">
        <v>14</v>
      </c>
      <c r="C6" s="1">
        <v>103377321</v>
      </c>
      <c r="D6" s="1" t="s">
        <v>3</v>
      </c>
      <c r="E6" s="1" t="s">
        <v>5</v>
      </c>
      <c r="F6" s="1">
        <v>0.162996</v>
      </c>
      <c r="H6" s="1">
        <v>4.1787499999999998E-2</v>
      </c>
      <c r="I6" s="1">
        <v>6.5078899999999997E-3</v>
      </c>
      <c r="J6" s="2">
        <v>1.35E-10</v>
      </c>
      <c r="K6" s="1">
        <v>602604</v>
      </c>
      <c r="L6" s="2">
        <v>4.7646088718452664E-4</v>
      </c>
      <c r="M6" s="12">
        <v>287.25314842911723</v>
      </c>
      <c r="O6" s="1">
        <v>-1.7299999999999999E-2</v>
      </c>
      <c r="P6" s="1">
        <v>4.2200000000000001E-2</v>
      </c>
      <c r="Q6" s="1">
        <v>0.68160100000000001</v>
      </c>
      <c r="R6">
        <f t="shared" si="0"/>
        <v>4.7646088718452664E-4</v>
      </c>
      <c r="S6">
        <f t="shared" si="1"/>
        <v>287.25314842911723</v>
      </c>
    </row>
    <row r="7" spans="1:19" x14ac:dyDescent="0.15">
      <c r="A7" s="1" t="s">
        <v>7</v>
      </c>
      <c r="B7" s="1">
        <v>10</v>
      </c>
      <c r="C7" s="1">
        <v>106610839</v>
      </c>
      <c r="D7" s="1" t="s">
        <v>5</v>
      </c>
      <c r="E7" s="1" t="s">
        <v>3</v>
      </c>
      <c r="F7" s="1">
        <v>0.64199200000000001</v>
      </c>
      <c r="H7" s="1">
        <v>-3.1217000000000002E-2</v>
      </c>
      <c r="I7" s="1">
        <v>5.0220400000000002E-3</v>
      </c>
      <c r="J7" s="2">
        <v>5.1E-10</v>
      </c>
      <c r="K7" s="1">
        <v>602604</v>
      </c>
      <c r="L7" s="2">
        <v>4.4795529259102036E-4</v>
      </c>
      <c r="M7" s="12">
        <v>270.0597299112635</v>
      </c>
      <c r="O7" s="1">
        <v>7.9299999999999995E-2</v>
      </c>
      <c r="P7" s="1">
        <v>3.9199999999999999E-2</v>
      </c>
      <c r="Q7" s="1">
        <v>4.2970500000000002E-2</v>
      </c>
      <c r="R7">
        <f t="shared" si="0"/>
        <v>4.4795529259102036E-4</v>
      </c>
      <c r="S7">
        <f t="shared" si="1"/>
        <v>270.0597299112635</v>
      </c>
    </row>
    <row r="8" spans="1:19" x14ac:dyDescent="0.15">
      <c r="A8" s="1" t="s">
        <v>39</v>
      </c>
      <c r="B8" s="1">
        <v>11</v>
      </c>
      <c r="C8" s="1">
        <v>38565727</v>
      </c>
      <c r="D8" s="1" t="s">
        <v>5</v>
      </c>
      <c r="E8" s="1" t="s">
        <v>12</v>
      </c>
      <c r="F8" s="1">
        <v>0.35121999999999998</v>
      </c>
      <c r="H8" s="1">
        <v>2.7649099999999999E-2</v>
      </c>
      <c r="I8" s="1">
        <v>5.0366500000000002E-3</v>
      </c>
      <c r="J8" s="2">
        <v>4.0299999999999997E-8</v>
      </c>
      <c r="K8" s="1">
        <v>602604</v>
      </c>
      <c r="L8" s="2">
        <v>3.4839241087507782E-4</v>
      </c>
      <c r="M8" s="12">
        <v>210.0151312560422</v>
      </c>
      <c r="O8" s="1">
        <v>-1.8599999999999998E-2</v>
      </c>
      <c r="P8" s="1">
        <v>3.7400000000000003E-2</v>
      </c>
      <c r="Q8" s="1">
        <v>0.61850000000000005</v>
      </c>
      <c r="R8">
        <f t="shared" si="0"/>
        <v>3.4839241087507782E-4</v>
      </c>
      <c r="S8">
        <f t="shared" si="1"/>
        <v>210.0151312560422</v>
      </c>
    </row>
    <row r="9" spans="1:19" x14ac:dyDescent="0.15">
      <c r="A9" s="1" t="s">
        <v>25</v>
      </c>
      <c r="B9" s="1">
        <v>7</v>
      </c>
      <c r="C9" s="1">
        <v>2061111</v>
      </c>
      <c r="D9" s="1" t="s">
        <v>3</v>
      </c>
      <c r="E9" s="1" t="s">
        <v>12</v>
      </c>
      <c r="F9" s="1">
        <v>0.180282</v>
      </c>
      <c r="H9" s="1">
        <v>-5.1482699999999999E-2</v>
      </c>
      <c r="I9" s="1">
        <v>6.2559800000000004E-3</v>
      </c>
      <c r="J9" s="2">
        <v>1.88E-16</v>
      </c>
      <c r="K9" s="1">
        <v>602604</v>
      </c>
      <c r="L9" s="2">
        <v>7.8337456299211775E-4</v>
      </c>
      <c r="M9" s="12">
        <v>472.43317053668829</v>
      </c>
      <c r="O9" s="1">
        <v>-3.4799999999999998E-2</v>
      </c>
      <c r="P9" s="1">
        <v>3.8899999999999997E-2</v>
      </c>
      <c r="Q9" s="1">
        <v>0.37130000000000002</v>
      </c>
      <c r="R9">
        <f t="shared" si="0"/>
        <v>7.8337456299211775E-4</v>
      </c>
      <c r="S9">
        <f t="shared" si="1"/>
        <v>472.43317053668829</v>
      </c>
    </row>
    <row r="10" spans="1:19" x14ac:dyDescent="0.15">
      <c r="A10" s="1" t="s">
        <v>68</v>
      </c>
      <c r="B10" s="1">
        <v>5</v>
      </c>
      <c r="C10" s="1">
        <v>120144025</v>
      </c>
      <c r="D10" s="1" t="s">
        <v>2</v>
      </c>
      <c r="E10" s="1" t="s">
        <v>12</v>
      </c>
      <c r="F10" s="1">
        <v>0.33890799999999999</v>
      </c>
      <c r="H10" s="1">
        <v>2.8159900000000002E-2</v>
      </c>
      <c r="I10" s="1">
        <v>5.0869399999999999E-3</v>
      </c>
      <c r="J10" s="2">
        <v>3.1E-8</v>
      </c>
      <c r="K10" s="1">
        <v>602604</v>
      </c>
      <c r="L10" s="2">
        <v>3.5533332060271608E-4</v>
      </c>
      <c r="M10" s="12">
        <v>214.20068230155547</v>
      </c>
      <c r="O10" s="1">
        <v>-5.4000000000000003E-3</v>
      </c>
      <c r="P10" s="1">
        <v>3.61E-2</v>
      </c>
      <c r="Q10" s="1">
        <v>0.88119999999999998</v>
      </c>
      <c r="R10">
        <f t="shared" si="0"/>
        <v>3.5533332060271608E-4</v>
      </c>
      <c r="S10">
        <f t="shared" si="1"/>
        <v>214.20068230155547</v>
      </c>
    </row>
    <row r="11" spans="1:19" x14ac:dyDescent="0.15">
      <c r="A11" s="1" t="s">
        <v>56</v>
      </c>
      <c r="B11" s="1">
        <v>6</v>
      </c>
      <c r="C11" s="1">
        <v>152235339</v>
      </c>
      <c r="D11" s="1" t="s">
        <v>2</v>
      </c>
      <c r="E11" s="1" t="s">
        <v>12</v>
      </c>
      <c r="F11" s="1">
        <v>0.63222299999999998</v>
      </c>
      <c r="H11" s="1">
        <v>-2.8816999999999999E-2</v>
      </c>
      <c r="I11" s="1">
        <v>4.9942199999999997E-3</v>
      </c>
      <c r="J11" s="2">
        <v>7.9200000000000008E-9</v>
      </c>
      <c r="K11" s="1">
        <v>602604</v>
      </c>
      <c r="L11" s="2">
        <v>3.8617342664315366E-4</v>
      </c>
      <c r="M11" s="12">
        <v>232.79877994458721</v>
      </c>
      <c r="O11" s="1">
        <v>1.1299999999999999E-2</v>
      </c>
      <c r="P11" s="1">
        <v>3.61E-2</v>
      </c>
      <c r="Q11" s="1">
        <v>0.75409999999999999</v>
      </c>
      <c r="R11">
        <f t="shared" si="0"/>
        <v>3.8617342664315366E-4</v>
      </c>
      <c r="S11">
        <f t="shared" si="1"/>
        <v>232.79877994458721</v>
      </c>
    </row>
    <row r="12" spans="1:19" x14ac:dyDescent="0.15">
      <c r="A12" s="1" t="s">
        <v>17</v>
      </c>
      <c r="B12" s="1">
        <v>10</v>
      </c>
      <c r="C12" s="1">
        <v>21790476</v>
      </c>
      <c r="D12" s="1" t="s">
        <v>3</v>
      </c>
      <c r="E12" s="1" t="s">
        <v>5</v>
      </c>
      <c r="F12" s="1">
        <v>0.311087</v>
      </c>
      <c r="H12" s="1">
        <v>3.1715899999999998E-2</v>
      </c>
      <c r="I12" s="1">
        <v>5.23077E-3</v>
      </c>
      <c r="J12" s="2">
        <v>1.33E-9</v>
      </c>
      <c r="K12" s="1">
        <v>602604</v>
      </c>
      <c r="L12" s="2">
        <v>4.3115191385776941E-4</v>
      </c>
      <c r="M12" s="12">
        <v>259.92507278711133</v>
      </c>
      <c r="O12" s="1">
        <v>5.4100000000000002E-2</v>
      </c>
      <c r="P12" s="1">
        <v>3.8300000000000001E-2</v>
      </c>
      <c r="Q12" s="1">
        <v>0.15790000000000001</v>
      </c>
      <c r="R12">
        <f t="shared" si="0"/>
        <v>4.3115191385776941E-4</v>
      </c>
      <c r="S12">
        <f t="shared" si="1"/>
        <v>259.92507278711133</v>
      </c>
    </row>
    <row r="13" spans="1:19" x14ac:dyDescent="0.15">
      <c r="A13" s="1" t="s">
        <v>48</v>
      </c>
      <c r="B13" s="1">
        <v>17</v>
      </c>
      <c r="C13" s="1">
        <v>50316131</v>
      </c>
      <c r="D13" s="1" t="s">
        <v>2</v>
      </c>
      <c r="E13" s="1" t="s">
        <v>12</v>
      </c>
      <c r="F13" s="1">
        <v>0.39480300000000002</v>
      </c>
      <c r="H13" s="1">
        <v>2.9696699999999999E-2</v>
      </c>
      <c r="I13" s="1">
        <v>4.9331499999999999E-3</v>
      </c>
      <c r="J13" s="2">
        <v>1.75E-9</v>
      </c>
      <c r="K13" s="1">
        <v>602604</v>
      </c>
      <c r="L13" s="2">
        <v>4.2142819658622148E-4</v>
      </c>
      <c r="M13" s="12">
        <v>254.06054239545568</v>
      </c>
      <c r="O13" s="1">
        <v>1.4500000000000001E-2</v>
      </c>
      <c r="P13" s="1">
        <v>3.6299999999999999E-2</v>
      </c>
      <c r="Q13" s="1">
        <v>0.68979999999999997</v>
      </c>
      <c r="R13">
        <f t="shared" si="0"/>
        <v>4.2142819658622148E-4</v>
      </c>
      <c r="S13">
        <f t="shared" si="1"/>
        <v>254.06054239545568</v>
      </c>
    </row>
    <row r="14" spans="1:19" x14ac:dyDescent="0.15">
      <c r="A14" s="1" t="s">
        <v>59</v>
      </c>
      <c r="B14" s="1">
        <v>16</v>
      </c>
      <c r="C14" s="1">
        <v>60658751</v>
      </c>
      <c r="D14" s="1" t="s">
        <v>5</v>
      </c>
      <c r="E14" s="1" t="s">
        <v>12</v>
      </c>
      <c r="F14" s="1">
        <v>0.27479799999999999</v>
      </c>
      <c r="H14" s="1">
        <v>-3.3261400000000003E-2</v>
      </c>
      <c r="I14" s="1">
        <v>5.3917100000000001E-3</v>
      </c>
      <c r="J14" s="2">
        <v>6.8700000000000001E-10</v>
      </c>
      <c r="K14" s="1">
        <v>602604</v>
      </c>
      <c r="L14" s="2">
        <v>4.4094417167822125E-4</v>
      </c>
      <c r="M14" s="12">
        <v>265.83105639660863</v>
      </c>
      <c r="O14" s="1">
        <v>8.9999999999999993E-3</v>
      </c>
      <c r="P14" s="1">
        <v>0.04</v>
      </c>
      <c r="Q14" s="1">
        <v>0.8216</v>
      </c>
      <c r="R14">
        <f t="shared" si="0"/>
        <v>4.4094417167822125E-4</v>
      </c>
      <c r="S14">
        <f t="shared" si="1"/>
        <v>265.83105639660863</v>
      </c>
    </row>
    <row r="15" spans="1:19" x14ac:dyDescent="0.15">
      <c r="A15" s="1" t="s">
        <v>8</v>
      </c>
      <c r="B15" s="1">
        <v>18</v>
      </c>
      <c r="C15" s="1">
        <v>35138245</v>
      </c>
      <c r="D15" s="1" t="s">
        <v>5</v>
      </c>
      <c r="E15" s="1" t="s">
        <v>3</v>
      </c>
      <c r="F15" s="1">
        <v>0.670435</v>
      </c>
      <c r="H15" s="1">
        <v>-3.6545099999999997E-2</v>
      </c>
      <c r="I15" s="1">
        <v>5.1335399999999998E-3</v>
      </c>
      <c r="J15" s="2">
        <v>1.09E-12</v>
      </c>
      <c r="K15" s="1">
        <v>602604</v>
      </c>
      <c r="L15" s="2">
        <v>5.9018214504846854E-4</v>
      </c>
      <c r="M15" s="12">
        <v>355.85496021424262</v>
      </c>
      <c r="O15" s="1">
        <v>7.4200000000000002E-2</v>
      </c>
      <c r="P15" s="1">
        <v>3.9800000000000002E-2</v>
      </c>
      <c r="Q15" s="1">
        <v>6.1989799999999998E-2</v>
      </c>
      <c r="R15">
        <f t="shared" si="0"/>
        <v>5.9018214504846854E-4</v>
      </c>
      <c r="S15">
        <f t="shared" si="1"/>
        <v>355.85496021424262</v>
      </c>
    </row>
    <row r="16" spans="1:19" x14ac:dyDescent="0.15">
      <c r="A16" s="1" t="s">
        <v>42</v>
      </c>
      <c r="B16" s="1">
        <v>2</v>
      </c>
      <c r="C16" s="1">
        <v>41704580</v>
      </c>
      <c r="D16" s="1" t="s">
        <v>3</v>
      </c>
      <c r="E16" s="1" t="s">
        <v>5</v>
      </c>
      <c r="F16" s="1">
        <v>0.35875099999999999</v>
      </c>
      <c r="H16" s="1">
        <v>2.78184E-2</v>
      </c>
      <c r="I16" s="1">
        <v>5.0221399999999996E-3</v>
      </c>
      <c r="J16" s="2">
        <v>3.0400000000000001E-8</v>
      </c>
      <c r="K16" s="1">
        <v>602604</v>
      </c>
      <c r="L16" s="2">
        <v>3.5605255938365912E-4</v>
      </c>
      <c r="M16" s="12">
        <v>214.63440551912862</v>
      </c>
      <c r="O16" s="1">
        <v>-1.66E-2</v>
      </c>
      <c r="P16" s="1">
        <v>3.6499999999999998E-2</v>
      </c>
      <c r="Q16" s="1">
        <v>0.64939999999999998</v>
      </c>
      <c r="R16">
        <f t="shared" si="0"/>
        <v>3.5605255938365912E-4</v>
      </c>
      <c r="S16">
        <f t="shared" si="1"/>
        <v>214.63440551912862</v>
      </c>
    </row>
    <row r="17" spans="1:19" x14ac:dyDescent="0.15">
      <c r="A17" s="1" t="s">
        <v>20</v>
      </c>
      <c r="B17" s="1">
        <v>4</v>
      </c>
      <c r="C17" s="1">
        <v>103188709</v>
      </c>
      <c r="D17" s="1" t="s">
        <v>2</v>
      </c>
      <c r="E17" s="1" t="s">
        <v>12</v>
      </c>
      <c r="F17" s="1">
        <v>7.4444999999999997E-2</v>
      </c>
      <c r="H17" s="1">
        <v>7.0144300000000007E-2</v>
      </c>
      <c r="I17" s="1">
        <v>9.1831199999999995E-3</v>
      </c>
      <c r="J17" s="2">
        <v>2.2000000000000001E-14</v>
      </c>
      <c r="K17" s="1">
        <v>602604</v>
      </c>
      <c r="L17" s="2">
        <v>6.7803565528419844E-4</v>
      </c>
      <c r="M17" s="12">
        <v>408.86286554653083</v>
      </c>
      <c r="O17" s="1">
        <v>-0.1918</v>
      </c>
      <c r="P17" s="1">
        <v>0.14849999999999999</v>
      </c>
      <c r="Q17" s="1">
        <v>0.19639999999999999</v>
      </c>
      <c r="R17">
        <f t="shared" si="0"/>
        <v>6.7803565528419844E-4</v>
      </c>
      <c r="S17">
        <f t="shared" si="1"/>
        <v>408.86286554653083</v>
      </c>
    </row>
    <row r="18" spans="1:19" x14ac:dyDescent="0.15">
      <c r="A18" s="1" t="s">
        <v>57</v>
      </c>
      <c r="B18" s="1">
        <v>13</v>
      </c>
      <c r="C18" s="1">
        <v>58335375</v>
      </c>
      <c r="D18" s="1" t="s">
        <v>3</v>
      </c>
      <c r="E18" s="1" t="s">
        <v>5</v>
      </c>
      <c r="F18" s="1">
        <v>0.73424900000000004</v>
      </c>
      <c r="H18" s="1">
        <v>-3.8798399999999997E-2</v>
      </c>
      <c r="I18" s="1">
        <v>5.4551199999999999E-3</v>
      </c>
      <c r="J18" s="2">
        <v>1.14E-12</v>
      </c>
      <c r="K18" s="1">
        <v>602604</v>
      </c>
      <c r="L18" s="2">
        <v>5.8745675113586356E-4</v>
      </c>
      <c r="M18" s="12">
        <v>354.21069661302352</v>
      </c>
      <c r="O18" s="1">
        <v>-1.21E-2</v>
      </c>
      <c r="P18" s="1">
        <v>3.9399999999999998E-2</v>
      </c>
      <c r="Q18" s="1">
        <v>0.75919999999999999</v>
      </c>
      <c r="R18">
        <f t="shared" si="0"/>
        <v>5.8745675113586356E-4</v>
      </c>
      <c r="S18">
        <f t="shared" si="1"/>
        <v>354.21069661302352</v>
      </c>
    </row>
    <row r="19" spans="1:19" x14ac:dyDescent="0.15">
      <c r="A19" s="1" t="s">
        <v>35</v>
      </c>
      <c r="B19" s="1">
        <v>2</v>
      </c>
      <c r="C19" s="1">
        <v>144257639</v>
      </c>
      <c r="D19" s="1" t="s">
        <v>5</v>
      </c>
      <c r="E19" s="1" t="s">
        <v>3</v>
      </c>
      <c r="F19" s="1">
        <v>0.392403</v>
      </c>
      <c r="H19" s="1">
        <v>-2.7708099999999999E-2</v>
      </c>
      <c r="I19" s="1">
        <v>4.9318299999999999E-3</v>
      </c>
      <c r="J19" s="2">
        <v>1.9300000000000001E-8</v>
      </c>
      <c r="K19" s="1">
        <v>602604</v>
      </c>
      <c r="L19" s="2">
        <v>3.6609300282744797E-4</v>
      </c>
      <c r="M19" s="12">
        <v>220.68916845019521</v>
      </c>
      <c r="O19" s="1">
        <v>-2.29E-2</v>
      </c>
      <c r="P19" s="1">
        <v>3.6999999999999998E-2</v>
      </c>
      <c r="Q19" s="1">
        <v>0.53600000000000003</v>
      </c>
      <c r="R19">
        <f t="shared" si="0"/>
        <v>3.6609300282744797E-4</v>
      </c>
      <c r="S19">
        <f t="shared" si="1"/>
        <v>220.68916845019521</v>
      </c>
    </row>
    <row r="20" spans="1:19" x14ac:dyDescent="0.15">
      <c r="A20" s="1" t="s">
        <v>65</v>
      </c>
      <c r="B20" s="1">
        <v>18</v>
      </c>
      <c r="C20" s="1">
        <v>50832102</v>
      </c>
      <c r="D20" s="1" t="s">
        <v>5</v>
      </c>
      <c r="E20" s="1" t="s">
        <v>3</v>
      </c>
      <c r="F20" s="1">
        <v>0.42843199999999998</v>
      </c>
      <c r="H20" s="1">
        <v>3.2419700000000003E-2</v>
      </c>
      <c r="I20" s="1">
        <v>4.86448E-3</v>
      </c>
      <c r="J20" s="2">
        <v>2.6499999999999999E-11</v>
      </c>
      <c r="K20" s="1">
        <v>602604</v>
      </c>
      <c r="L20" s="2">
        <v>5.1475169648269783E-4</v>
      </c>
      <c r="M20" s="12">
        <v>310.35015507269401</v>
      </c>
      <c r="O20" s="1">
        <v>-6.4000000000000003E-3</v>
      </c>
      <c r="P20" s="1">
        <v>3.56E-2</v>
      </c>
      <c r="Q20" s="1">
        <v>0.85709999999999997</v>
      </c>
      <c r="R20">
        <f t="shared" si="0"/>
        <v>5.1475169648269783E-4</v>
      </c>
      <c r="S20">
        <f t="shared" si="1"/>
        <v>310.35015507269401</v>
      </c>
    </row>
    <row r="21" spans="1:19" x14ac:dyDescent="0.15">
      <c r="A21" s="1" t="s">
        <v>61</v>
      </c>
      <c r="B21" s="1">
        <v>12</v>
      </c>
      <c r="C21" s="1">
        <v>15387519</v>
      </c>
      <c r="D21" s="1" t="s">
        <v>2</v>
      </c>
      <c r="E21" s="1" t="s">
        <v>12</v>
      </c>
      <c r="F21" s="1">
        <v>0.32169999999999999</v>
      </c>
      <c r="H21" s="1">
        <v>3.14843E-2</v>
      </c>
      <c r="I21" s="1">
        <v>5.1514000000000004E-3</v>
      </c>
      <c r="J21" s="2">
        <v>9.8500000000000001E-10</v>
      </c>
      <c r="K21" s="1">
        <v>602604</v>
      </c>
      <c r="L21" s="2">
        <v>4.3260442510632499E-4</v>
      </c>
      <c r="M21" s="12">
        <v>260.80111549455728</v>
      </c>
      <c r="O21" s="1">
        <v>-7.7999999999999996E-3</v>
      </c>
      <c r="P21" s="1">
        <v>3.8300000000000001E-2</v>
      </c>
      <c r="Q21" s="1">
        <v>0.83930000000000005</v>
      </c>
      <c r="R21">
        <f t="shared" si="0"/>
        <v>4.3260442510632499E-4</v>
      </c>
      <c r="S21">
        <f t="shared" si="1"/>
        <v>260.80111549455728</v>
      </c>
    </row>
    <row r="22" spans="1:19" x14ac:dyDescent="0.15">
      <c r="A22" s="1" t="s">
        <v>21</v>
      </c>
      <c r="B22" s="1">
        <v>4</v>
      </c>
      <c r="C22" s="1">
        <v>140938116</v>
      </c>
      <c r="D22" s="1" t="s">
        <v>12</v>
      </c>
      <c r="E22" s="1" t="s">
        <v>2</v>
      </c>
      <c r="F22" s="1">
        <v>0.38343899999999997</v>
      </c>
      <c r="H22" s="1">
        <v>-3.88844E-2</v>
      </c>
      <c r="I22" s="1">
        <v>4.9470099999999999E-3</v>
      </c>
      <c r="J22" s="2">
        <v>3.8400000000000001E-15</v>
      </c>
      <c r="K22" s="1">
        <v>602604</v>
      </c>
      <c r="L22" s="2">
        <v>7.1491289969928594E-4</v>
      </c>
      <c r="M22" s="12">
        <v>431.11615368412657</v>
      </c>
      <c r="O22" s="1">
        <v>-4.19E-2</v>
      </c>
      <c r="P22" s="1">
        <v>3.6400000000000002E-2</v>
      </c>
      <c r="Q22" s="1">
        <v>0.249</v>
      </c>
      <c r="R22">
        <f t="shared" si="0"/>
        <v>7.1491289969928594E-4</v>
      </c>
      <c r="S22">
        <f t="shared" si="1"/>
        <v>431.11615368412657</v>
      </c>
    </row>
    <row r="23" spans="1:19" x14ac:dyDescent="0.15">
      <c r="A23" s="1" t="s">
        <v>38</v>
      </c>
      <c r="B23" s="1">
        <v>5</v>
      </c>
      <c r="C23" s="1">
        <v>103889998</v>
      </c>
      <c r="D23" s="1" t="s">
        <v>12</v>
      </c>
      <c r="E23" s="1" t="s">
        <v>5</v>
      </c>
      <c r="F23" s="1">
        <v>0.35577199999999998</v>
      </c>
      <c r="H23" s="1">
        <v>3.11051E-2</v>
      </c>
      <c r="I23" s="1">
        <v>5.0246500000000003E-3</v>
      </c>
      <c r="J23" s="2">
        <v>6E-10</v>
      </c>
      <c r="K23" s="1">
        <v>602604</v>
      </c>
      <c r="L23" s="2">
        <v>4.4351116904843655E-4</v>
      </c>
      <c r="M23" s="12">
        <v>267.37930319826677</v>
      </c>
      <c r="O23" s="1">
        <v>1.95E-2</v>
      </c>
      <c r="P23" s="1">
        <v>3.6600000000000001E-2</v>
      </c>
      <c r="Q23" s="1">
        <v>0.5948</v>
      </c>
      <c r="R23">
        <f t="shared" si="0"/>
        <v>4.4351116904843655E-4</v>
      </c>
      <c r="S23">
        <f t="shared" si="1"/>
        <v>267.37930319826677</v>
      </c>
    </row>
    <row r="24" spans="1:19" x14ac:dyDescent="0.15">
      <c r="A24" s="1" t="s">
        <v>15</v>
      </c>
      <c r="B24" s="1">
        <v>2</v>
      </c>
      <c r="C24" s="1">
        <v>193802478</v>
      </c>
      <c r="D24" s="1" t="s">
        <v>5</v>
      </c>
      <c r="E24" s="1" t="s">
        <v>3</v>
      </c>
      <c r="F24" s="1">
        <v>0.49413600000000002</v>
      </c>
      <c r="H24" s="1">
        <v>3.1086900000000001E-2</v>
      </c>
      <c r="I24" s="1">
        <v>4.8074199999999997E-3</v>
      </c>
      <c r="J24" s="2">
        <v>1E-10</v>
      </c>
      <c r="K24" s="1">
        <v>602604</v>
      </c>
      <c r="L24" s="2">
        <v>4.8313121390521492E-4</v>
      </c>
      <c r="M24" s="12">
        <v>291.2765605599958</v>
      </c>
      <c r="O24" s="1">
        <v>-4.99E-2</v>
      </c>
      <c r="P24" s="1">
        <v>3.5000000000000003E-2</v>
      </c>
      <c r="Q24" s="1">
        <v>0.15359999999999999</v>
      </c>
      <c r="R24">
        <f t="shared" si="0"/>
        <v>4.8313121390521492E-4</v>
      </c>
      <c r="S24">
        <f t="shared" si="1"/>
        <v>291.2765605599958</v>
      </c>
    </row>
    <row r="25" spans="1:19" x14ac:dyDescent="0.15">
      <c r="A25" s="1" t="s">
        <v>14</v>
      </c>
      <c r="B25" s="1">
        <v>12</v>
      </c>
      <c r="C25" s="1">
        <v>123716376</v>
      </c>
      <c r="D25" s="1" t="s">
        <v>2</v>
      </c>
      <c r="E25" s="1" t="s">
        <v>12</v>
      </c>
      <c r="F25" s="1">
        <v>0.79002399999999995</v>
      </c>
      <c r="H25" s="1">
        <v>3.8398099999999998E-2</v>
      </c>
      <c r="I25" s="1">
        <v>5.9038199999999997E-3</v>
      </c>
      <c r="J25" s="2">
        <v>7.8300000000000004E-11</v>
      </c>
      <c r="K25" s="1">
        <v>602604</v>
      </c>
      <c r="L25" s="2">
        <v>4.8916954355518526E-4</v>
      </c>
      <c r="M25" s="12">
        <v>294.91881058540162</v>
      </c>
      <c r="O25" s="1">
        <v>-6.1400000000000003E-2</v>
      </c>
      <c r="P25" s="1">
        <v>4.2599999999999999E-2</v>
      </c>
      <c r="Q25" s="1">
        <v>0.14960000000000001</v>
      </c>
      <c r="R25">
        <f t="shared" si="0"/>
        <v>4.8916954355518526E-4</v>
      </c>
      <c r="S25">
        <f t="shared" si="1"/>
        <v>294.91881058540162</v>
      </c>
    </row>
    <row r="26" spans="1:19" x14ac:dyDescent="0.15">
      <c r="A26" s="1" t="s">
        <v>1</v>
      </c>
      <c r="B26" s="1">
        <v>1</v>
      </c>
      <c r="C26" s="1">
        <v>98340139</v>
      </c>
      <c r="D26" s="1" t="s">
        <v>2</v>
      </c>
      <c r="E26" s="1" t="s">
        <v>3</v>
      </c>
      <c r="F26" s="1">
        <v>0.14439099999999999</v>
      </c>
      <c r="H26" s="1">
        <v>5.3071399999999998E-2</v>
      </c>
      <c r="I26" s="1">
        <v>6.8657299999999996E-3</v>
      </c>
      <c r="J26" s="2">
        <v>1.08E-14</v>
      </c>
      <c r="K26" s="1">
        <v>602604</v>
      </c>
      <c r="L26" s="2">
        <v>6.959315931624251E-4</v>
      </c>
      <c r="M26" s="12">
        <v>419.66182582590017</v>
      </c>
      <c r="O26" s="1">
        <v>0.112</v>
      </c>
      <c r="P26" s="1">
        <v>4.2000000000000003E-2</v>
      </c>
      <c r="Q26" s="1">
        <v>7.5889199999999999E-3</v>
      </c>
      <c r="R26">
        <f t="shared" si="0"/>
        <v>6.959315931624251E-4</v>
      </c>
      <c r="S26">
        <f t="shared" si="1"/>
        <v>419.66182582590017</v>
      </c>
    </row>
    <row r="27" spans="1:19" x14ac:dyDescent="0.15">
      <c r="A27" s="1" t="s">
        <v>16</v>
      </c>
      <c r="B27" s="1">
        <v>20</v>
      </c>
      <c r="C27" s="1">
        <v>41223062</v>
      </c>
      <c r="D27" s="1" t="s">
        <v>5</v>
      </c>
      <c r="E27" s="1" t="s">
        <v>2</v>
      </c>
      <c r="F27" s="1">
        <v>0.27925499999999998</v>
      </c>
      <c r="H27" s="1">
        <v>3.0833200000000002E-2</v>
      </c>
      <c r="I27" s="1">
        <v>5.3682599999999997E-3</v>
      </c>
      <c r="J27" s="2">
        <v>9.2699999999999996E-9</v>
      </c>
      <c r="K27" s="1">
        <v>602604</v>
      </c>
      <c r="L27" s="2">
        <v>3.8269235961062645E-4</v>
      </c>
      <c r="M27" s="12">
        <v>230.69946820993289</v>
      </c>
      <c r="O27" s="1">
        <v>-6.3600000000000004E-2</v>
      </c>
      <c r="P27" s="1">
        <v>4.4900000000000002E-2</v>
      </c>
      <c r="Q27" s="1">
        <v>0.15629999999999999</v>
      </c>
      <c r="R27">
        <f t="shared" si="0"/>
        <v>3.8269235961062645E-4</v>
      </c>
      <c r="S27">
        <f t="shared" si="1"/>
        <v>230.69946820993289</v>
      </c>
    </row>
    <row r="28" spans="1:19" x14ac:dyDescent="0.15">
      <c r="A28" s="1" t="s">
        <v>55</v>
      </c>
      <c r="B28" s="1">
        <v>1</v>
      </c>
      <c r="C28" s="1">
        <v>66478840</v>
      </c>
      <c r="D28" s="1" t="s">
        <v>5</v>
      </c>
      <c r="E28" s="1" t="s">
        <v>2</v>
      </c>
      <c r="F28" s="1">
        <v>0.53773899999999997</v>
      </c>
      <c r="H28" s="1">
        <v>3.1584500000000001E-2</v>
      </c>
      <c r="I28" s="1">
        <v>4.8448400000000004E-3</v>
      </c>
      <c r="J28" s="2">
        <v>7.0699999999999999E-11</v>
      </c>
      <c r="K28" s="1">
        <v>602604</v>
      </c>
      <c r="L28" s="2">
        <v>4.9594874734273649E-4</v>
      </c>
      <c r="M28" s="12">
        <v>299.00799968911895</v>
      </c>
      <c r="O28" s="1">
        <v>1.12E-2</v>
      </c>
      <c r="P28" s="1">
        <v>3.5400000000000001E-2</v>
      </c>
      <c r="Q28" s="1">
        <v>0.75219899999999995</v>
      </c>
      <c r="R28">
        <f t="shared" si="0"/>
        <v>4.9594874734273649E-4</v>
      </c>
      <c r="S28">
        <f t="shared" si="1"/>
        <v>299.00799968911895</v>
      </c>
    </row>
    <row r="29" spans="1:19" x14ac:dyDescent="0.15">
      <c r="A29" s="1" t="s">
        <v>24</v>
      </c>
      <c r="B29" s="1">
        <v>3</v>
      </c>
      <c r="C29" s="1">
        <v>65653157</v>
      </c>
      <c r="D29" s="1" t="s">
        <v>5</v>
      </c>
      <c r="E29" s="1" t="s">
        <v>12</v>
      </c>
      <c r="F29" s="1">
        <v>0.73005299999999995</v>
      </c>
      <c r="H29" s="1">
        <v>-3.1025299999999999E-2</v>
      </c>
      <c r="I29" s="1">
        <v>5.4205700000000004E-3</v>
      </c>
      <c r="J29" s="2">
        <v>1.04E-8</v>
      </c>
      <c r="K29" s="1">
        <v>602604</v>
      </c>
      <c r="L29" s="2">
        <v>3.7939785415961724E-4</v>
      </c>
      <c r="M29" s="12">
        <v>228.712678811854</v>
      </c>
      <c r="O29" s="1">
        <v>-4.0399999999999998E-2</v>
      </c>
      <c r="P29" s="1">
        <v>4.1200000000000001E-2</v>
      </c>
      <c r="Q29" s="1">
        <v>0.32679999999999998</v>
      </c>
      <c r="R29">
        <f t="shared" si="0"/>
        <v>3.7939785415961724E-4</v>
      </c>
      <c r="S29">
        <f t="shared" si="1"/>
        <v>228.712678811854</v>
      </c>
    </row>
    <row r="30" spans="1:19" x14ac:dyDescent="0.15">
      <c r="A30" s="1" t="s">
        <v>76</v>
      </c>
      <c r="B30" s="1">
        <v>19</v>
      </c>
      <c r="C30" s="1">
        <v>18834124</v>
      </c>
      <c r="D30" s="1" t="s">
        <v>2</v>
      </c>
      <c r="E30" s="1" t="s">
        <v>12</v>
      </c>
      <c r="F30" s="1">
        <v>0.19237699999999999</v>
      </c>
      <c r="H30" s="1">
        <v>-3.62846E-2</v>
      </c>
      <c r="I30" s="1">
        <v>6.1191300000000004E-3</v>
      </c>
      <c r="J30" s="2">
        <v>3.0399999999999998E-9</v>
      </c>
      <c r="K30" s="1">
        <v>602604</v>
      </c>
      <c r="L30" s="2">
        <v>4.0910661490002961E-4</v>
      </c>
      <c r="M30" s="12">
        <v>246.62936205543309</v>
      </c>
      <c r="O30" s="1">
        <v>-1.6999999999999999E-3</v>
      </c>
      <c r="P30" s="1">
        <v>3.9800000000000002E-2</v>
      </c>
      <c r="Q30" s="1">
        <v>0.96489999999999998</v>
      </c>
      <c r="R30">
        <f t="shared" si="0"/>
        <v>4.0910661490002961E-4</v>
      </c>
      <c r="S30">
        <f t="shared" si="1"/>
        <v>246.62936205543309</v>
      </c>
    </row>
    <row r="31" spans="1:19" x14ac:dyDescent="0.15">
      <c r="A31" s="1" t="s">
        <v>77</v>
      </c>
      <c r="B31" s="1">
        <v>7</v>
      </c>
      <c r="C31" s="1">
        <v>12253880</v>
      </c>
      <c r="D31" s="1" t="s">
        <v>3</v>
      </c>
      <c r="E31" s="1" t="s">
        <v>5</v>
      </c>
      <c r="F31" s="1">
        <v>0.41865999999999998</v>
      </c>
      <c r="H31" s="1">
        <v>2.7205799999999999E-2</v>
      </c>
      <c r="I31" s="1">
        <v>4.8648500000000004E-3</v>
      </c>
      <c r="J31" s="2">
        <v>2.2399999999999999E-8</v>
      </c>
      <c r="K31" s="1">
        <v>602604</v>
      </c>
      <c r="L31" s="2">
        <v>3.6028374898538292E-4</v>
      </c>
      <c r="M31" s="12">
        <v>217.18595627664402</v>
      </c>
      <c r="O31" s="1">
        <v>-1.1000000000000001E-3</v>
      </c>
      <c r="P31" s="1">
        <v>3.6299999999999999E-2</v>
      </c>
      <c r="Q31" s="1">
        <v>0.97560000000000002</v>
      </c>
      <c r="R31">
        <f t="shared" si="0"/>
        <v>3.6028374898538292E-4</v>
      </c>
      <c r="S31">
        <f t="shared" si="1"/>
        <v>217.18595627664402</v>
      </c>
    </row>
    <row r="32" spans="1:19" x14ac:dyDescent="0.15">
      <c r="A32" s="1" t="s">
        <v>79</v>
      </c>
      <c r="B32" s="1">
        <v>7</v>
      </c>
      <c r="C32" s="1">
        <v>32347335</v>
      </c>
      <c r="D32" s="1" t="s">
        <v>3</v>
      </c>
      <c r="E32" s="1" t="s">
        <v>5</v>
      </c>
      <c r="F32" s="1">
        <v>0.62972499999999998</v>
      </c>
      <c r="H32" s="1">
        <v>-3.2854099999999997E-2</v>
      </c>
      <c r="I32" s="1">
        <v>4.9771499999999996E-3</v>
      </c>
      <c r="J32" s="2">
        <v>4.0799999999999997E-11</v>
      </c>
      <c r="K32" s="1">
        <v>602604</v>
      </c>
      <c r="L32" s="2">
        <v>5.0336668741261283E-4</v>
      </c>
      <c r="M32" s="12">
        <v>303.48253556683119</v>
      </c>
      <c r="O32" s="2">
        <v>-1E-4</v>
      </c>
      <c r="P32" s="1">
        <v>3.9199999999999999E-2</v>
      </c>
      <c r="Q32" s="1">
        <v>0.99870000000000003</v>
      </c>
      <c r="R32">
        <f t="shared" si="0"/>
        <v>5.0336668741261283E-4</v>
      </c>
      <c r="S32">
        <f t="shared" si="1"/>
        <v>303.48253556683119</v>
      </c>
    </row>
    <row r="33" spans="1:19" x14ac:dyDescent="0.15">
      <c r="A33" s="1" t="s">
        <v>64</v>
      </c>
      <c r="B33" s="1">
        <v>4</v>
      </c>
      <c r="C33" s="1">
        <v>67813017</v>
      </c>
      <c r="D33" s="1" t="s">
        <v>2</v>
      </c>
      <c r="E33" s="1" t="s">
        <v>12</v>
      </c>
      <c r="F33" s="1">
        <v>0.52327900000000005</v>
      </c>
      <c r="H33" s="1">
        <v>-2.6475100000000001E-2</v>
      </c>
      <c r="I33" s="1">
        <v>4.8267700000000002E-3</v>
      </c>
      <c r="J33" s="2">
        <v>4.1299999999999999E-8</v>
      </c>
      <c r="K33" s="1">
        <v>602604</v>
      </c>
      <c r="L33" s="2">
        <v>3.4970577447444715E-4</v>
      </c>
      <c r="M33" s="12">
        <v>210.80711957686717</v>
      </c>
      <c r="O33" s="1">
        <v>6.4000000000000003E-3</v>
      </c>
      <c r="P33" s="1">
        <v>3.5099999999999999E-2</v>
      </c>
      <c r="Q33" s="1">
        <v>0.85629999999999995</v>
      </c>
      <c r="R33">
        <f t="shared" si="0"/>
        <v>3.4970577447444715E-4</v>
      </c>
      <c r="S33">
        <f t="shared" si="1"/>
        <v>210.80711957686717</v>
      </c>
    </row>
    <row r="34" spans="1:19" x14ac:dyDescent="0.15">
      <c r="A34" s="1" t="s">
        <v>31</v>
      </c>
      <c r="B34" s="1">
        <v>3</v>
      </c>
      <c r="C34" s="1">
        <v>50128386</v>
      </c>
      <c r="D34" s="1" t="s">
        <v>3</v>
      </c>
      <c r="E34" s="1" t="s">
        <v>5</v>
      </c>
      <c r="F34" s="1">
        <v>0.473775</v>
      </c>
      <c r="H34" s="1">
        <v>-4.7168099999999998E-2</v>
      </c>
      <c r="I34" s="1">
        <v>4.8133500000000001E-3</v>
      </c>
      <c r="J34" s="2">
        <v>1.13E-22</v>
      </c>
      <c r="K34" s="1">
        <v>602604</v>
      </c>
      <c r="L34" s="2">
        <v>1.1093545728299201E-3</v>
      </c>
      <c r="M34" s="12">
        <v>669.2417106484919</v>
      </c>
      <c r="O34" s="1">
        <v>2.4400000000000002E-2</v>
      </c>
      <c r="P34" s="1">
        <v>3.5000000000000003E-2</v>
      </c>
      <c r="Q34" s="1">
        <v>0.4864</v>
      </c>
      <c r="R34">
        <f t="shared" si="0"/>
        <v>1.1093545728299201E-3</v>
      </c>
      <c r="S34">
        <f t="shared" si="1"/>
        <v>669.2417106484919</v>
      </c>
    </row>
    <row r="35" spans="1:19" x14ac:dyDescent="0.15">
      <c r="A35" s="1" t="s">
        <v>49</v>
      </c>
      <c r="B35" s="1">
        <v>7</v>
      </c>
      <c r="C35" s="1">
        <v>109197067</v>
      </c>
      <c r="D35" s="1" t="s">
        <v>5</v>
      </c>
      <c r="E35" s="1" t="s">
        <v>3</v>
      </c>
      <c r="F35" s="1">
        <v>0.475329</v>
      </c>
      <c r="H35" s="1">
        <v>2.9354700000000001E-2</v>
      </c>
      <c r="I35" s="1">
        <v>4.8178700000000001E-3</v>
      </c>
      <c r="J35" s="2">
        <v>1.1100000000000001E-9</v>
      </c>
      <c r="K35" s="1">
        <v>602604</v>
      </c>
      <c r="L35" s="2">
        <v>4.2980024636544962E-4</v>
      </c>
      <c r="M35" s="12">
        <v>259.10985353919955</v>
      </c>
      <c r="O35" s="1">
        <v>1.3599999999999999E-2</v>
      </c>
      <c r="P35" s="1">
        <v>3.5200000000000002E-2</v>
      </c>
      <c r="Q35" s="1">
        <v>0.70040000000000002</v>
      </c>
      <c r="R35">
        <f t="shared" si="0"/>
        <v>4.2980024636544962E-4</v>
      </c>
      <c r="S35">
        <f t="shared" si="1"/>
        <v>259.10985353919955</v>
      </c>
    </row>
    <row r="36" spans="1:19" x14ac:dyDescent="0.15">
      <c r="A36" s="1" t="s">
        <v>29</v>
      </c>
      <c r="B36" s="1">
        <v>7</v>
      </c>
      <c r="C36" s="1">
        <v>114318071</v>
      </c>
      <c r="D36" s="1" t="s">
        <v>3</v>
      </c>
      <c r="E36" s="1" t="s">
        <v>5</v>
      </c>
      <c r="F36" s="1">
        <v>0.47308</v>
      </c>
      <c r="H36" s="1">
        <v>3.2205699999999997E-2</v>
      </c>
      <c r="I36" s="1">
        <v>4.8187799999999999E-3</v>
      </c>
      <c r="J36" s="2">
        <v>2.3400000000000001E-11</v>
      </c>
      <c r="K36" s="1">
        <v>602604</v>
      </c>
      <c r="L36" s="2">
        <v>5.1710025646819037E-4</v>
      </c>
      <c r="M36" s="12">
        <v>311.7668634733048</v>
      </c>
      <c r="O36" s="1">
        <v>2.6200000000000001E-2</v>
      </c>
      <c r="P36" s="1">
        <v>3.5000000000000003E-2</v>
      </c>
      <c r="Q36" s="1">
        <v>0.45390000000000003</v>
      </c>
      <c r="R36">
        <f t="shared" si="0"/>
        <v>5.1710025646819037E-4</v>
      </c>
      <c r="S36">
        <f t="shared" si="1"/>
        <v>311.7668634733048</v>
      </c>
    </row>
    <row r="37" spans="1:19" x14ac:dyDescent="0.15">
      <c r="A37" s="1" t="s">
        <v>62</v>
      </c>
      <c r="B37" s="1">
        <v>11</v>
      </c>
      <c r="C37" s="1">
        <v>113286490</v>
      </c>
      <c r="D37" s="1" t="s">
        <v>2</v>
      </c>
      <c r="E37" s="1" t="s">
        <v>12</v>
      </c>
      <c r="F37" s="1">
        <v>0.60669300000000004</v>
      </c>
      <c r="H37" s="1">
        <v>-2.8347799999999999E-2</v>
      </c>
      <c r="I37" s="1">
        <v>4.9277799999999997E-3</v>
      </c>
      <c r="J37" s="2">
        <v>8.7899999999999996E-9</v>
      </c>
      <c r="K37" s="1">
        <v>602604</v>
      </c>
      <c r="L37" s="2">
        <v>3.8350353885603113E-4</v>
      </c>
      <c r="M37" s="12">
        <v>231.1886611914324</v>
      </c>
      <c r="O37" s="1">
        <v>-7.0000000000000001E-3</v>
      </c>
      <c r="P37" s="1">
        <v>3.5000000000000003E-2</v>
      </c>
      <c r="Q37" s="1">
        <v>0.84219999999999995</v>
      </c>
      <c r="R37">
        <f t="shared" si="0"/>
        <v>3.8350353885603113E-4</v>
      </c>
      <c r="S37">
        <f t="shared" si="1"/>
        <v>231.1886611914324</v>
      </c>
    </row>
    <row r="38" spans="1:19" x14ac:dyDescent="0.15">
      <c r="A38" s="1" t="s">
        <v>69</v>
      </c>
      <c r="B38" s="1">
        <v>6</v>
      </c>
      <c r="C38" s="1">
        <v>34655000</v>
      </c>
      <c r="D38" s="1" t="s">
        <v>2</v>
      </c>
      <c r="E38" s="1" t="s">
        <v>12</v>
      </c>
      <c r="F38" s="1">
        <v>0.35843700000000001</v>
      </c>
      <c r="H38" s="1">
        <v>2.92007E-2</v>
      </c>
      <c r="I38" s="1">
        <v>5.0154900000000001E-3</v>
      </c>
      <c r="J38" s="2">
        <v>5.8100000000000004E-9</v>
      </c>
      <c r="K38" s="1">
        <v>602604</v>
      </c>
      <c r="L38" s="2">
        <v>3.9216484906280083E-4</v>
      </c>
      <c r="M38" s="12">
        <v>236.41203486491133</v>
      </c>
      <c r="O38" s="1">
        <v>4.4999999999999997E-3</v>
      </c>
      <c r="P38" s="1">
        <v>3.6900000000000002E-2</v>
      </c>
      <c r="Q38" s="1">
        <v>0.90329999999999999</v>
      </c>
      <c r="R38">
        <f t="shared" si="0"/>
        <v>3.9216484906280083E-4</v>
      </c>
      <c r="S38">
        <f t="shared" si="1"/>
        <v>236.41203486491133</v>
      </c>
    </row>
    <row r="39" spans="1:19" x14ac:dyDescent="0.15">
      <c r="A39" s="1" t="s">
        <v>44</v>
      </c>
      <c r="B39" s="1">
        <v>1</v>
      </c>
      <c r="C39" s="1">
        <v>44013355</v>
      </c>
      <c r="D39" s="1" t="s">
        <v>3</v>
      </c>
      <c r="E39" s="1" t="s">
        <v>5</v>
      </c>
      <c r="F39" s="1">
        <v>0.61266900000000002</v>
      </c>
      <c r="H39" s="1">
        <v>2.70882E-2</v>
      </c>
      <c r="I39" s="1">
        <v>4.94583E-3</v>
      </c>
      <c r="J39" s="2">
        <v>4.3299999999999997E-8</v>
      </c>
      <c r="K39" s="1">
        <v>602604</v>
      </c>
      <c r="L39" s="2">
        <v>3.4825587666599322E-4</v>
      </c>
      <c r="M39" s="12">
        <v>209.93279812133153</v>
      </c>
      <c r="O39" s="1">
        <v>1.5599999999999999E-2</v>
      </c>
      <c r="P39" s="1">
        <v>3.5900000000000001E-2</v>
      </c>
      <c r="Q39" s="1">
        <v>0.66290000000000004</v>
      </c>
      <c r="R39">
        <f t="shared" si="0"/>
        <v>3.4825587666599322E-4</v>
      </c>
      <c r="S39">
        <f t="shared" si="1"/>
        <v>209.93279812133153</v>
      </c>
    </row>
    <row r="40" spans="1:19" x14ac:dyDescent="0.15">
      <c r="A40" s="1" t="s">
        <v>73</v>
      </c>
      <c r="B40" s="1">
        <v>1</v>
      </c>
      <c r="C40" s="1">
        <v>72814783</v>
      </c>
      <c r="D40" s="1" t="s">
        <v>5</v>
      </c>
      <c r="E40" s="1" t="s">
        <v>3</v>
      </c>
      <c r="F40" s="1">
        <v>0.80097399999999996</v>
      </c>
      <c r="H40" s="1">
        <v>3.88767E-2</v>
      </c>
      <c r="I40" s="1">
        <v>6.0216000000000002E-3</v>
      </c>
      <c r="J40" s="2">
        <v>1.0700000000000001E-10</v>
      </c>
      <c r="K40" s="1">
        <v>602604</v>
      </c>
      <c r="L40" s="2">
        <v>4.8187790751913815E-4</v>
      </c>
      <c r="M40" s="12">
        <v>290.52058627905512</v>
      </c>
      <c r="O40" s="1">
        <v>-3.0000000000000001E-3</v>
      </c>
      <c r="P40" s="1">
        <v>5.0299999999999997E-2</v>
      </c>
      <c r="Q40" s="1">
        <v>0.95230000000000004</v>
      </c>
      <c r="R40">
        <f t="shared" si="0"/>
        <v>4.8187790751913815E-4</v>
      </c>
      <c r="S40">
        <f t="shared" si="1"/>
        <v>290.52058627905512</v>
      </c>
    </row>
    <row r="41" spans="1:19" x14ac:dyDescent="0.15">
      <c r="A41" s="1" t="s">
        <v>11</v>
      </c>
      <c r="B41" s="1">
        <v>21</v>
      </c>
      <c r="C41" s="1">
        <v>34291708</v>
      </c>
      <c r="D41" s="1" t="s">
        <v>12</v>
      </c>
      <c r="E41" s="1" t="s">
        <v>2</v>
      </c>
      <c r="F41" s="1">
        <v>0.315</v>
      </c>
      <c r="H41" s="1">
        <v>2.9699699999999999E-2</v>
      </c>
      <c r="I41" s="1">
        <v>5.1733999999999999E-3</v>
      </c>
      <c r="J41" s="2">
        <v>9.4199999999999993E-9</v>
      </c>
      <c r="K41" s="1">
        <v>602604</v>
      </c>
      <c r="L41" s="2">
        <v>3.8065824931783951E-4</v>
      </c>
      <c r="M41" s="12">
        <v>229.47277305948765</v>
      </c>
      <c r="O41" s="1">
        <v>-5.9400000000000001E-2</v>
      </c>
      <c r="P41" s="1">
        <v>3.9199999999999999E-2</v>
      </c>
      <c r="Q41" s="1">
        <v>0.12959999999999999</v>
      </c>
      <c r="R41">
        <f t="shared" si="0"/>
        <v>3.8065824931783951E-4</v>
      </c>
      <c r="S41">
        <f t="shared" si="1"/>
        <v>229.47277305948765</v>
      </c>
    </row>
    <row r="42" spans="1:19" x14ac:dyDescent="0.15">
      <c r="A42" s="1" t="s">
        <v>47</v>
      </c>
      <c r="B42" s="1">
        <v>21</v>
      </c>
      <c r="C42" s="1">
        <v>46501576</v>
      </c>
      <c r="D42" s="1" t="s">
        <v>12</v>
      </c>
      <c r="E42" s="1" t="s">
        <v>5</v>
      </c>
      <c r="F42" s="1">
        <v>0.64672099999999999</v>
      </c>
      <c r="H42" s="1">
        <v>-2.8098399999999999E-2</v>
      </c>
      <c r="I42" s="1">
        <v>5.0657100000000002E-3</v>
      </c>
      <c r="J42" s="2">
        <v>2.9099999999999999E-8</v>
      </c>
      <c r="K42" s="1">
        <v>602604</v>
      </c>
      <c r="L42" s="2">
        <v>3.6076796178644054E-4</v>
      </c>
      <c r="M42" s="12">
        <v>217.47795438677025</v>
      </c>
      <c r="O42" s="1">
        <v>-1.55E-2</v>
      </c>
      <c r="P42" s="1">
        <v>3.8699999999999998E-2</v>
      </c>
      <c r="Q42" s="1">
        <v>0.68889999999999996</v>
      </c>
      <c r="R42">
        <f t="shared" si="0"/>
        <v>3.6076796178644054E-4</v>
      </c>
      <c r="S42">
        <f t="shared" si="1"/>
        <v>217.47795438677025</v>
      </c>
    </row>
    <row r="43" spans="1:19" x14ac:dyDescent="0.15">
      <c r="A43" s="1" t="s">
        <v>40</v>
      </c>
      <c r="B43" s="1">
        <v>12</v>
      </c>
      <c r="C43" s="1">
        <v>83969240</v>
      </c>
      <c r="D43" s="1" t="s">
        <v>2</v>
      </c>
      <c r="E43" s="1" t="s">
        <v>12</v>
      </c>
      <c r="F43" s="1">
        <v>0.44917899999999999</v>
      </c>
      <c r="H43" s="1">
        <v>-2.6769899999999999E-2</v>
      </c>
      <c r="I43" s="1">
        <v>4.8332799999999997E-3</v>
      </c>
      <c r="J43" s="2">
        <v>3.0500000000000002E-8</v>
      </c>
      <c r="K43" s="1">
        <v>602604</v>
      </c>
      <c r="L43" s="2">
        <v>3.5461199895919971E-4</v>
      </c>
      <c r="M43" s="12">
        <v>213.76570368030266</v>
      </c>
      <c r="O43" s="1">
        <v>1.7100000000000001E-2</v>
      </c>
      <c r="P43" s="1">
        <v>3.5799999999999998E-2</v>
      </c>
      <c r="Q43" s="1">
        <v>0.63290000000000002</v>
      </c>
      <c r="R43">
        <f t="shared" si="0"/>
        <v>3.5461199895919971E-4</v>
      </c>
      <c r="S43">
        <f>L43*(K43-2)/(1-L43)</f>
        <v>213.76570368030266</v>
      </c>
    </row>
    <row r="44" spans="1:19" x14ac:dyDescent="0.15">
      <c r="A44" s="1" t="s">
        <v>32</v>
      </c>
      <c r="B44" s="1">
        <v>5</v>
      </c>
      <c r="C44" s="1">
        <v>133864599</v>
      </c>
      <c r="D44" s="1" t="s">
        <v>3</v>
      </c>
      <c r="E44" s="1" t="s">
        <v>5</v>
      </c>
      <c r="F44" s="1">
        <v>0.41963099999999998</v>
      </c>
      <c r="H44" s="1">
        <v>-2.89529E-2</v>
      </c>
      <c r="I44" s="1">
        <v>4.8835800000000002E-3</v>
      </c>
      <c r="J44" s="2">
        <v>3.05E-9</v>
      </c>
      <c r="K44" s="1">
        <v>602604</v>
      </c>
      <c r="L44" s="2">
        <v>4.0830613659886925E-4</v>
      </c>
      <c r="M44" s="12">
        <v>246.14659769309284</v>
      </c>
      <c r="O44" s="1">
        <v>-2.4299999999999999E-2</v>
      </c>
      <c r="P44" s="1">
        <v>3.5499999999999997E-2</v>
      </c>
      <c r="Q44" s="1">
        <v>0.49430000000000002</v>
      </c>
      <c r="R44">
        <f t="shared" si="0"/>
        <v>4.0830613659886925E-4</v>
      </c>
      <c r="S44">
        <f t="shared" si="1"/>
        <v>246.14659769309284</v>
      </c>
    </row>
    <row r="45" spans="1:19" x14ac:dyDescent="0.15">
      <c r="A45" s="1" t="s">
        <v>53</v>
      </c>
      <c r="B45" s="1">
        <v>1</v>
      </c>
      <c r="C45" s="1">
        <v>32197257</v>
      </c>
      <c r="D45" s="1" t="s">
        <v>3</v>
      </c>
      <c r="E45" s="1" t="s">
        <v>5</v>
      </c>
      <c r="F45" s="1">
        <v>0.17146700000000001</v>
      </c>
      <c r="H45" s="1">
        <v>3.9359900000000003E-2</v>
      </c>
      <c r="I45" s="1">
        <v>6.38545E-3</v>
      </c>
      <c r="J45" s="2">
        <v>7.0900000000000003E-10</v>
      </c>
      <c r="K45" s="1">
        <v>602604</v>
      </c>
      <c r="L45" s="2">
        <v>4.401779957986145E-4</v>
      </c>
      <c r="M45" s="12">
        <v>265.36895019688154</v>
      </c>
      <c r="O45" s="1">
        <v>-1.38E-2</v>
      </c>
      <c r="P45" s="1">
        <v>4.2099999999999999E-2</v>
      </c>
      <c r="Q45" s="1">
        <v>0.74239999999999995</v>
      </c>
      <c r="R45">
        <f t="shared" si="0"/>
        <v>4.401779957986145E-4</v>
      </c>
      <c r="S45">
        <f t="shared" si="1"/>
        <v>265.36895019688154</v>
      </c>
    </row>
    <row r="46" spans="1:19" x14ac:dyDescent="0.15">
      <c r="A46" s="1" t="s">
        <v>70</v>
      </c>
      <c r="B46" s="1">
        <v>9</v>
      </c>
      <c r="C46" s="1">
        <v>23737627</v>
      </c>
      <c r="D46" s="1" t="s">
        <v>5</v>
      </c>
      <c r="E46" s="1" t="s">
        <v>3</v>
      </c>
      <c r="F46" s="1">
        <v>0.53827899999999995</v>
      </c>
      <c r="H46" s="1">
        <v>2.70309E-2</v>
      </c>
      <c r="I46" s="1">
        <v>4.8497599999999998E-3</v>
      </c>
      <c r="J46" s="2">
        <v>2.4900000000000001E-8</v>
      </c>
      <c r="K46" s="1">
        <v>602604</v>
      </c>
      <c r="L46" s="2">
        <v>3.6319350374413071E-4</v>
      </c>
      <c r="M46" s="12">
        <v>218.94064956484812</v>
      </c>
      <c r="O46" s="1">
        <v>3.3E-3</v>
      </c>
      <c r="P46" s="1">
        <v>3.5200000000000002E-2</v>
      </c>
      <c r="Q46" s="1">
        <v>0.92510000000000003</v>
      </c>
      <c r="R46">
        <f t="shared" si="0"/>
        <v>3.6319350374413071E-4</v>
      </c>
      <c r="S46">
        <f t="shared" si="1"/>
        <v>218.94064956484812</v>
      </c>
    </row>
    <row r="47" spans="1:19" x14ac:dyDescent="0.15">
      <c r="A47" s="1" t="s">
        <v>26</v>
      </c>
      <c r="B47" s="1">
        <v>6</v>
      </c>
      <c r="C47" s="1">
        <v>31465917</v>
      </c>
      <c r="D47" s="1" t="s">
        <v>2</v>
      </c>
      <c r="E47" s="1" t="s">
        <v>5</v>
      </c>
      <c r="F47" s="1">
        <v>4.1826000000000002E-2</v>
      </c>
      <c r="H47" s="1">
        <v>6.7111299999999999E-2</v>
      </c>
      <c r="I47" s="1">
        <v>1.2005399999999999E-2</v>
      </c>
      <c r="J47" s="2">
        <v>2.2700000000000001E-8</v>
      </c>
      <c r="K47" s="1">
        <v>602604</v>
      </c>
      <c r="L47" s="2">
        <v>3.6100399997232222E-4</v>
      </c>
      <c r="M47" s="12">
        <v>217.62029418799833</v>
      </c>
      <c r="O47" s="1">
        <v>-0.1231</v>
      </c>
      <c r="P47" s="1">
        <v>0.14319999999999999</v>
      </c>
      <c r="Q47" s="1">
        <v>0.39</v>
      </c>
      <c r="R47">
        <f t="shared" si="0"/>
        <v>3.6100399997232222E-4</v>
      </c>
      <c r="S47">
        <f t="shared" si="1"/>
        <v>217.62029418799833</v>
      </c>
    </row>
    <row r="48" spans="1:19" x14ac:dyDescent="0.15">
      <c r="A48" s="1" t="s">
        <v>43</v>
      </c>
      <c r="B48" s="1">
        <v>8</v>
      </c>
      <c r="C48" s="1">
        <v>73890335</v>
      </c>
      <c r="D48" s="1" t="s">
        <v>2</v>
      </c>
      <c r="E48" s="1" t="s">
        <v>12</v>
      </c>
      <c r="F48" s="1">
        <v>0.52695999999999998</v>
      </c>
      <c r="H48" s="1">
        <v>3.2498199999999998E-2</v>
      </c>
      <c r="I48" s="1">
        <v>4.8152100000000003E-3</v>
      </c>
      <c r="J48" s="2">
        <v>1.4900000000000002E-11</v>
      </c>
      <c r="K48" s="1">
        <v>602604</v>
      </c>
      <c r="L48" s="2">
        <v>5.2653121881622448E-4</v>
      </c>
      <c r="M48" s="12">
        <v>317.45591597145136</v>
      </c>
      <c r="O48" s="1">
        <v>-1.6E-2</v>
      </c>
      <c r="P48" s="1">
        <v>3.56E-2</v>
      </c>
      <c r="Q48" s="1">
        <v>0.65280000000000005</v>
      </c>
      <c r="R48">
        <f t="shared" si="0"/>
        <v>5.2653121881622448E-4</v>
      </c>
      <c r="S48">
        <f t="shared" si="1"/>
        <v>317.45591597145136</v>
      </c>
    </row>
    <row r="49" spans="1:19" x14ac:dyDescent="0.15">
      <c r="A49" s="1" t="s">
        <v>27</v>
      </c>
      <c r="B49" s="1">
        <v>2</v>
      </c>
      <c r="C49" s="1">
        <v>22549441</v>
      </c>
      <c r="D49" s="1" t="s">
        <v>2</v>
      </c>
      <c r="E49" s="1" t="s">
        <v>12</v>
      </c>
      <c r="F49" s="1">
        <v>0.38207999999999998</v>
      </c>
      <c r="H49" s="1">
        <v>3.07132E-2</v>
      </c>
      <c r="I49" s="1">
        <v>4.9488600000000002E-3</v>
      </c>
      <c r="J49" s="2">
        <v>5.4299999999999999E-10</v>
      </c>
      <c r="K49" s="1">
        <v>602604</v>
      </c>
      <c r="L49" s="2">
        <v>4.4541689745918018E-4</v>
      </c>
      <c r="M49" s="12">
        <v>268.52872047224832</v>
      </c>
      <c r="O49" s="1">
        <v>2.9700000000000001E-2</v>
      </c>
      <c r="P49" s="1">
        <v>3.5200000000000002E-2</v>
      </c>
      <c r="Q49" s="1">
        <v>0.3987</v>
      </c>
      <c r="R49">
        <f t="shared" si="0"/>
        <v>4.4541689745918018E-4</v>
      </c>
      <c r="S49">
        <f t="shared" si="1"/>
        <v>268.52872047224832</v>
      </c>
    </row>
    <row r="50" spans="1:19" x14ac:dyDescent="0.15">
      <c r="A50" s="1" t="s">
        <v>36</v>
      </c>
      <c r="B50" s="1">
        <v>9</v>
      </c>
      <c r="C50" s="1">
        <v>134870755</v>
      </c>
      <c r="D50" s="1" t="s">
        <v>5</v>
      </c>
      <c r="E50" s="1" t="s">
        <v>2</v>
      </c>
      <c r="F50" s="1">
        <v>0.69952400000000003</v>
      </c>
      <c r="H50" s="1">
        <v>-3.02679E-2</v>
      </c>
      <c r="I50" s="1">
        <v>5.2509100000000001E-3</v>
      </c>
      <c r="J50" s="2">
        <v>8.2000000000000006E-9</v>
      </c>
      <c r="K50" s="1">
        <v>602604</v>
      </c>
      <c r="L50" s="2">
        <v>3.8512967672828393E-4</v>
      </c>
      <c r="M50" s="12">
        <v>232.16932875434674</v>
      </c>
      <c r="O50" s="1">
        <v>2.2100000000000002E-2</v>
      </c>
      <c r="P50" s="1">
        <v>3.8899999999999997E-2</v>
      </c>
      <c r="Q50" s="1">
        <v>0.57110000000000005</v>
      </c>
      <c r="R50">
        <f t="shared" si="0"/>
        <v>3.8512967672828393E-4</v>
      </c>
      <c r="S50">
        <f t="shared" si="1"/>
        <v>232.16932875434674</v>
      </c>
    </row>
    <row r="51" spans="1:19" x14ac:dyDescent="0.15">
      <c r="A51" s="1" t="s">
        <v>41</v>
      </c>
      <c r="B51" s="1">
        <v>6</v>
      </c>
      <c r="C51" s="1">
        <v>33807638</v>
      </c>
      <c r="D51" s="1" t="s">
        <v>2</v>
      </c>
      <c r="E51" s="1" t="s">
        <v>12</v>
      </c>
      <c r="F51" s="1">
        <v>0.36780800000000002</v>
      </c>
      <c r="H51" s="1">
        <v>-2.76128E-2</v>
      </c>
      <c r="I51" s="1">
        <v>4.9863399999999997E-3</v>
      </c>
      <c r="J51" s="2">
        <v>3.0699999999999997E-8</v>
      </c>
      <c r="K51" s="1">
        <v>602604</v>
      </c>
      <c r="L51" s="2">
        <v>3.5458556948588107E-4</v>
      </c>
      <c r="M51" s="12">
        <v>213.74976592580919</v>
      </c>
      <c r="O51" s="1">
        <v>1.7399999999999999E-2</v>
      </c>
      <c r="P51" s="1">
        <v>3.6799999999999999E-2</v>
      </c>
      <c r="Q51" s="1">
        <v>0.63570000000000004</v>
      </c>
      <c r="R51">
        <f t="shared" si="0"/>
        <v>3.5458556948588107E-4</v>
      </c>
      <c r="S51">
        <f t="shared" si="1"/>
        <v>213.74976592580919</v>
      </c>
    </row>
    <row r="52" spans="1:19" x14ac:dyDescent="0.15">
      <c r="A52" s="1" t="s">
        <v>71</v>
      </c>
      <c r="B52" s="1">
        <v>1</v>
      </c>
      <c r="C52" s="1">
        <v>29136686</v>
      </c>
      <c r="D52" s="1" t="s">
        <v>5</v>
      </c>
      <c r="E52" s="1" t="s">
        <v>3</v>
      </c>
      <c r="F52" s="1">
        <v>0.14083499999999999</v>
      </c>
      <c r="H52" s="1">
        <v>-3.7919000000000001E-2</v>
      </c>
      <c r="I52" s="1">
        <v>6.9097100000000003E-3</v>
      </c>
      <c r="J52" s="2">
        <v>4.07E-8</v>
      </c>
      <c r="K52" s="1">
        <v>602604</v>
      </c>
      <c r="L52" s="2">
        <v>3.4796128159263158E-4</v>
      </c>
      <c r="M52" s="12">
        <v>209.75515088140432</v>
      </c>
      <c r="O52" s="1">
        <v>-4.1999999999999997E-3</v>
      </c>
      <c r="P52" s="1">
        <v>5.2499999999999998E-2</v>
      </c>
      <c r="Q52" s="1">
        <v>0.93620000000000003</v>
      </c>
      <c r="R52">
        <f t="shared" si="0"/>
        <v>3.4796128159263158E-4</v>
      </c>
      <c r="S52">
        <f t="shared" si="1"/>
        <v>209.75515088140432</v>
      </c>
    </row>
    <row r="53" spans="1:19" x14ac:dyDescent="0.15">
      <c r="A53" s="1" t="s">
        <v>78</v>
      </c>
      <c r="B53" s="1">
        <v>2</v>
      </c>
      <c r="C53" s="1">
        <v>104421692</v>
      </c>
      <c r="D53" s="1" t="s">
        <v>3</v>
      </c>
      <c r="E53" s="1" t="s">
        <v>5</v>
      </c>
      <c r="F53" s="1">
        <v>0.452019</v>
      </c>
      <c r="H53" s="1">
        <v>3.2254499999999998E-2</v>
      </c>
      <c r="I53" s="1">
        <v>4.8397400000000004E-3</v>
      </c>
      <c r="J53" s="2">
        <v>2.6600000000000001E-11</v>
      </c>
      <c r="K53" s="1">
        <v>602604</v>
      </c>
      <c r="L53" s="2">
        <v>5.1538623401545919E-4</v>
      </c>
      <c r="M53" s="12">
        <v>310.7329228610817</v>
      </c>
      <c r="O53" s="2">
        <v>2.9999999999999997E-4</v>
      </c>
      <c r="P53" s="1">
        <v>3.5200000000000002E-2</v>
      </c>
      <c r="Q53" s="1">
        <v>0.99419999999999997</v>
      </c>
      <c r="R53">
        <f t="shared" si="0"/>
        <v>5.1538623401545919E-4</v>
      </c>
      <c r="S53">
        <f t="shared" si="1"/>
        <v>310.7329228610817</v>
      </c>
    </row>
    <row r="54" spans="1:19" x14ac:dyDescent="0.15">
      <c r="A54" s="1" t="s">
        <v>50</v>
      </c>
      <c r="B54" s="1">
        <v>2</v>
      </c>
      <c r="C54" s="1">
        <v>100806588</v>
      </c>
      <c r="D54" s="1" t="s">
        <v>3</v>
      </c>
      <c r="E54" s="1" t="s">
        <v>5</v>
      </c>
      <c r="F54" s="1">
        <v>0.36466900000000002</v>
      </c>
      <c r="H54" s="1">
        <v>-3.22543E-2</v>
      </c>
      <c r="I54" s="1">
        <v>5.0035399999999999E-3</v>
      </c>
      <c r="J54" s="2">
        <v>1.15E-10</v>
      </c>
      <c r="K54" s="1">
        <v>602604</v>
      </c>
      <c r="L54" s="2">
        <v>4.8206336772909297E-4</v>
      </c>
      <c r="M54" s="12">
        <v>290.632452779245</v>
      </c>
      <c r="O54" s="1">
        <v>1.4E-2</v>
      </c>
      <c r="P54" s="1">
        <v>3.6600000000000001E-2</v>
      </c>
      <c r="Q54" s="1">
        <v>0.7026</v>
      </c>
      <c r="R54">
        <f t="shared" si="0"/>
        <v>4.8206336772909297E-4</v>
      </c>
      <c r="S54">
        <f t="shared" si="1"/>
        <v>290.632452779245</v>
      </c>
    </row>
    <row r="55" spans="1:19" x14ac:dyDescent="0.15">
      <c r="A55" s="1" t="s">
        <v>54</v>
      </c>
      <c r="B55" s="1">
        <v>3</v>
      </c>
      <c r="C55" s="1">
        <v>104624105</v>
      </c>
      <c r="D55" s="1" t="s">
        <v>2</v>
      </c>
      <c r="E55" s="1" t="s">
        <v>3</v>
      </c>
      <c r="F55" s="1">
        <v>0.74662200000000001</v>
      </c>
      <c r="H55" s="1">
        <v>3.05507E-2</v>
      </c>
      <c r="I55" s="1">
        <v>5.5211000000000001E-3</v>
      </c>
      <c r="J55" s="2">
        <v>3.1400000000000003E-8</v>
      </c>
      <c r="K55" s="1">
        <v>602604</v>
      </c>
      <c r="L55" s="2">
        <v>3.5313601616823818E-4</v>
      </c>
      <c r="M55" s="12">
        <v>212.87564367175818</v>
      </c>
      <c r="O55" s="1">
        <v>-1.3899999999999999E-2</v>
      </c>
      <c r="P55" s="1">
        <v>4.2999999999999997E-2</v>
      </c>
      <c r="Q55" s="1">
        <v>0.74660000000000004</v>
      </c>
      <c r="R55">
        <f t="shared" si="0"/>
        <v>3.5313601616823818E-4</v>
      </c>
      <c r="S55">
        <f t="shared" si="1"/>
        <v>212.87564367175818</v>
      </c>
    </row>
    <row r="56" spans="1:19" x14ac:dyDescent="0.15">
      <c r="A56" s="1" t="s">
        <v>37</v>
      </c>
      <c r="B56" s="1">
        <v>9</v>
      </c>
      <c r="C56" s="1">
        <v>122672771</v>
      </c>
      <c r="D56" s="1" t="s">
        <v>3</v>
      </c>
      <c r="E56" s="1" t="s">
        <v>12</v>
      </c>
      <c r="F56" s="1">
        <v>0.59184999999999999</v>
      </c>
      <c r="H56" s="1">
        <v>2.775E-2</v>
      </c>
      <c r="I56" s="1">
        <v>4.9135799999999999E-3</v>
      </c>
      <c r="J56" s="2">
        <v>1.63E-8</v>
      </c>
      <c r="K56" s="1">
        <v>602604</v>
      </c>
      <c r="L56" s="2">
        <v>3.7203810479718757E-4</v>
      </c>
      <c r="M56" s="12">
        <v>224.27434462912527</v>
      </c>
      <c r="O56" s="1">
        <v>2.0299999999999999E-2</v>
      </c>
      <c r="P56" s="1">
        <v>3.6299999999999999E-2</v>
      </c>
      <c r="Q56" s="1">
        <v>0.57579999999999998</v>
      </c>
      <c r="R56">
        <f t="shared" si="0"/>
        <v>3.7203810479718757E-4</v>
      </c>
      <c r="S56">
        <f t="shared" si="1"/>
        <v>224.27434462912527</v>
      </c>
    </row>
    <row r="57" spans="1:19" x14ac:dyDescent="0.15">
      <c r="A57" s="1" t="s">
        <v>23</v>
      </c>
      <c r="B57" s="1">
        <v>16</v>
      </c>
      <c r="C57" s="1">
        <v>82872628</v>
      </c>
      <c r="D57" s="1" t="s">
        <v>5</v>
      </c>
      <c r="E57" s="1" t="s">
        <v>12</v>
      </c>
      <c r="F57" s="1">
        <v>0.32292700000000002</v>
      </c>
      <c r="H57" s="1">
        <v>2.9154099999999999E-2</v>
      </c>
      <c r="I57" s="1">
        <v>5.1450000000000003E-3</v>
      </c>
      <c r="J57" s="2">
        <v>1.46E-8</v>
      </c>
      <c r="K57" s="1">
        <v>602604</v>
      </c>
      <c r="L57" s="2">
        <v>3.7167994433350351E-4</v>
      </c>
      <c r="M57" s="12">
        <v>224.05835581247374</v>
      </c>
      <c r="O57" s="1">
        <v>-3.5900000000000001E-2</v>
      </c>
      <c r="P57" s="1">
        <v>3.6400000000000002E-2</v>
      </c>
      <c r="Q57" s="1">
        <v>0.32450000000000001</v>
      </c>
      <c r="R57">
        <f t="shared" si="0"/>
        <v>3.7167994433350351E-4</v>
      </c>
      <c r="S57">
        <f t="shared" si="1"/>
        <v>224.05835581247374</v>
      </c>
    </row>
    <row r="58" spans="1:19" x14ac:dyDescent="0.15">
      <c r="A58" s="1" t="s">
        <v>10</v>
      </c>
      <c r="B58" s="1">
        <v>18</v>
      </c>
      <c r="C58" s="1">
        <v>77580712</v>
      </c>
      <c r="D58" s="1" t="s">
        <v>3</v>
      </c>
      <c r="E58" s="1" t="s">
        <v>5</v>
      </c>
      <c r="F58" s="1">
        <v>0.20910100000000001</v>
      </c>
      <c r="H58" s="1">
        <v>3.6551100000000003E-2</v>
      </c>
      <c r="I58" s="1">
        <v>5.9746399999999998E-3</v>
      </c>
      <c r="J58" s="2">
        <v>9.4899999999999993E-10</v>
      </c>
      <c r="K58" s="1">
        <v>602604</v>
      </c>
      <c r="L58" s="2">
        <v>4.4188375403490218E-4</v>
      </c>
      <c r="M58" s="12">
        <v>266.39775078712438</v>
      </c>
      <c r="O58" s="1">
        <v>7.1300000000000002E-2</v>
      </c>
      <c r="P58" s="1">
        <v>4.2299999999999997E-2</v>
      </c>
      <c r="Q58" s="1">
        <v>9.2011099999999998E-2</v>
      </c>
      <c r="R58">
        <f t="shared" si="0"/>
        <v>4.4188375403490218E-4</v>
      </c>
      <c r="S58">
        <f t="shared" si="1"/>
        <v>266.39775078712438</v>
      </c>
    </row>
    <row r="59" spans="1:19" x14ac:dyDescent="0.15">
      <c r="A59" s="1" t="s">
        <v>51</v>
      </c>
      <c r="B59" s="1">
        <v>1</v>
      </c>
      <c r="C59" s="1">
        <v>189172684</v>
      </c>
      <c r="D59" s="1" t="s">
        <v>5</v>
      </c>
      <c r="E59" s="1" t="s">
        <v>3</v>
      </c>
      <c r="F59" s="1">
        <v>0.53725000000000001</v>
      </c>
      <c r="H59" s="1">
        <v>-2.6683999999999999E-2</v>
      </c>
      <c r="I59" s="1">
        <v>4.8217399999999997E-3</v>
      </c>
      <c r="J59" s="2">
        <v>3.1300000000000002E-8</v>
      </c>
      <c r="K59" s="1">
        <v>602604</v>
      </c>
      <c r="L59" s="2">
        <v>3.5404193949511802E-4</v>
      </c>
      <c r="M59" s="12">
        <v>213.42194114160969</v>
      </c>
      <c r="O59" s="1">
        <v>-1.2999999999999999E-2</v>
      </c>
      <c r="P59" s="1">
        <v>3.61E-2</v>
      </c>
      <c r="Q59" s="1">
        <v>0.7177</v>
      </c>
      <c r="R59">
        <f t="shared" si="0"/>
        <v>3.5404193949511802E-4</v>
      </c>
      <c r="S59">
        <f t="shared" si="1"/>
        <v>213.42194114160969</v>
      </c>
    </row>
    <row r="60" spans="1:19" x14ac:dyDescent="0.15">
      <c r="A60" s="1" t="s">
        <v>13</v>
      </c>
      <c r="B60" s="1">
        <v>1</v>
      </c>
      <c r="C60" s="1">
        <v>190957589</v>
      </c>
      <c r="D60" s="1" t="s">
        <v>5</v>
      </c>
      <c r="E60" s="1" t="s">
        <v>3</v>
      </c>
      <c r="F60" s="1">
        <v>0.42606899999999998</v>
      </c>
      <c r="H60" s="1">
        <v>2.73972E-2</v>
      </c>
      <c r="I60" s="1">
        <v>4.8497599999999998E-3</v>
      </c>
      <c r="J60" s="2">
        <v>1.6099999999999999E-8</v>
      </c>
      <c r="K60" s="1">
        <v>602604</v>
      </c>
      <c r="L60" s="2">
        <v>3.6709796403028207E-4</v>
      </c>
      <c r="M60" s="12">
        <v>221.29520433953874</v>
      </c>
      <c r="O60" s="1">
        <v>5.3199999999999997E-2</v>
      </c>
      <c r="P60" s="1">
        <v>3.5900000000000001E-2</v>
      </c>
      <c r="Q60" s="1">
        <v>0.13830000000000001</v>
      </c>
      <c r="R60">
        <f t="shared" si="0"/>
        <v>3.6709796403028207E-4</v>
      </c>
      <c r="S60">
        <f t="shared" si="1"/>
        <v>221.29520433953874</v>
      </c>
    </row>
    <row r="61" spans="1:19" x14ac:dyDescent="0.15">
      <c r="A61" s="1" t="s">
        <v>19</v>
      </c>
      <c r="B61" s="1">
        <v>2</v>
      </c>
      <c r="C61" s="1">
        <v>212622818</v>
      </c>
      <c r="D61" s="1" t="s">
        <v>2</v>
      </c>
      <c r="E61" s="1" t="s">
        <v>12</v>
      </c>
      <c r="F61" s="1">
        <v>0.30639100000000002</v>
      </c>
      <c r="H61" s="1">
        <v>3.3803399999999997E-2</v>
      </c>
      <c r="I61" s="1">
        <v>5.2205100000000003E-3</v>
      </c>
      <c r="J61" s="2">
        <v>9.4700000000000006E-11</v>
      </c>
      <c r="K61" s="1">
        <v>602604</v>
      </c>
      <c r="L61" s="2">
        <v>4.8567023564403738E-4</v>
      </c>
      <c r="M61" s="12">
        <v>292.8080635007671</v>
      </c>
      <c r="O61" s="1">
        <v>4.9700000000000001E-2</v>
      </c>
      <c r="P61" s="1">
        <v>3.8100000000000002E-2</v>
      </c>
      <c r="Q61" s="1">
        <v>0.19259999999999999</v>
      </c>
      <c r="R61">
        <f t="shared" si="0"/>
        <v>4.8567023564403738E-4</v>
      </c>
      <c r="S61">
        <f t="shared" si="1"/>
        <v>292.8080635007671</v>
      </c>
    </row>
    <row r="62" spans="1:19" x14ac:dyDescent="0.15">
      <c r="A62" s="1" t="s">
        <v>66</v>
      </c>
      <c r="B62" s="1">
        <v>3</v>
      </c>
      <c r="C62" s="1">
        <v>35678337</v>
      </c>
      <c r="D62" s="1" t="s">
        <v>3</v>
      </c>
      <c r="E62" s="1" t="s">
        <v>5</v>
      </c>
      <c r="F62" s="1">
        <v>0.245338</v>
      </c>
      <c r="H62" s="1">
        <v>3.0523100000000001E-2</v>
      </c>
      <c r="I62" s="1">
        <v>5.59546E-3</v>
      </c>
      <c r="J62" s="2">
        <v>4.9000000000000002E-8</v>
      </c>
      <c r="K62" s="1">
        <v>602604</v>
      </c>
      <c r="L62" s="2">
        <v>3.4498846755625647E-4</v>
      </c>
      <c r="M62" s="12">
        <v>207.96248518540858</v>
      </c>
      <c r="O62" s="1">
        <v>7.0000000000000001E-3</v>
      </c>
      <c r="P62" s="1">
        <v>4.1599999999999998E-2</v>
      </c>
      <c r="Q62" s="1">
        <v>0.86609999999999998</v>
      </c>
      <c r="R62">
        <f>2*(1-F62)*F62*H62*H62</f>
        <v>3.4498846755625647E-4</v>
      </c>
      <c r="S62">
        <f t="shared" si="1"/>
        <v>207.96248518540858</v>
      </c>
    </row>
    <row r="63" spans="1:19" x14ac:dyDescent="0.15">
      <c r="A63" s="1" t="s">
        <v>74</v>
      </c>
      <c r="B63" s="1">
        <v>10</v>
      </c>
      <c r="C63" s="1">
        <v>134938075</v>
      </c>
      <c r="D63" s="1" t="s">
        <v>5</v>
      </c>
      <c r="E63" s="1" t="s">
        <v>3</v>
      </c>
      <c r="F63" s="1">
        <v>0.25403399999999998</v>
      </c>
      <c r="H63" s="1">
        <v>3.4534099999999998E-2</v>
      </c>
      <c r="I63" s="1">
        <v>5.5446899999999997E-3</v>
      </c>
      <c r="J63" s="2">
        <v>4.7100000000000003E-10</v>
      </c>
      <c r="K63" s="1">
        <v>602604</v>
      </c>
      <c r="L63" s="2">
        <v>4.5199867347920481E-4</v>
      </c>
      <c r="M63" s="12">
        <v>272.49847358450108</v>
      </c>
      <c r="O63" s="1">
        <v>-2.3E-3</v>
      </c>
      <c r="P63" s="1">
        <v>3.9300000000000002E-2</v>
      </c>
      <c r="Q63" s="1">
        <v>0.95389999999999997</v>
      </c>
      <c r="R63">
        <f t="shared" si="0"/>
        <v>4.5199867347920481E-4</v>
      </c>
      <c r="S63">
        <f t="shared" si="1"/>
        <v>272.49847358450108</v>
      </c>
    </row>
    <row r="64" spans="1:19" x14ac:dyDescent="0.15">
      <c r="A64" s="1" t="s">
        <v>72</v>
      </c>
      <c r="B64" s="1">
        <v>4</v>
      </c>
      <c r="C64" s="1">
        <v>80734978</v>
      </c>
      <c r="D64" s="1" t="s">
        <v>3</v>
      </c>
      <c r="E64" s="1" t="s">
        <v>12</v>
      </c>
      <c r="F64" s="1">
        <v>0.79463499999999998</v>
      </c>
      <c r="H64" s="1">
        <v>-3.3522799999999998E-2</v>
      </c>
      <c r="I64" s="1">
        <v>5.9543799999999996E-3</v>
      </c>
      <c r="J64" s="2">
        <v>1.7999999999999999E-8</v>
      </c>
      <c r="K64" s="1">
        <v>602604</v>
      </c>
      <c r="L64" s="2">
        <v>3.6677918996738304E-4</v>
      </c>
      <c r="M64" s="12">
        <v>221.10296940074116</v>
      </c>
      <c r="O64" s="1">
        <v>-2.8999999999999998E-3</v>
      </c>
      <c r="P64" s="1">
        <v>4.65E-2</v>
      </c>
      <c r="Q64" s="1">
        <v>0.94969999999999999</v>
      </c>
      <c r="R64">
        <f t="shared" si="0"/>
        <v>3.6677918996738304E-4</v>
      </c>
      <c r="S64">
        <f t="shared" si="1"/>
        <v>221.10296940074116</v>
      </c>
    </row>
    <row r="65" spans="1:19" x14ac:dyDescent="0.15">
      <c r="A65" s="1" t="s">
        <v>4</v>
      </c>
      <c r="B65" s="1">
        <v>4</v>
      </c>
      <c r="C65" s="1">
        <v>3207142</v>
      </c>
      <c r="D65" s="1" t="s">
        <v>5</v>
      </c>
      <c r="E65" s="1" t="s">
        <v>3</v>
      </c>
      <c r="F65" s="1">
        <v>0.42235299999999998</v>
      </c>
      <c r="H65" s="1">
        <v>-2.7922200000000001E-2</v>
      </c>
      <c r="I65" s="1">
        <v>4.8919100000000002E-3</v>
      </c>
      <c r="J65" s="2">
        <v>1.14E-8</v>
      </c>
      <c r="K65" s="1">
        <v>602604</v>
      </c>
      <c r="L65" s="2">
        <v>3.8042352745892621E-4</v>
      </c>
      <c r="M65" s="12">
        <v>229.33122148603806</v>
      </c>
      <c r="O65" s="1">
        <v>-7.2700000000000001E-2</v>
      </c>
      <c r="P65" s="1">
        <v>3.5099999999999999E-2</v>
      </c>
      <c r="Q65" s="1">
        <v>3.85203E-2</v>
      </c>
      <c r="R65">
        <f t="shared" si="0"/>
        <v>3.8042352745892621E-4</v>
      </c>
      <c r="S65">
        <f t="shared" si="1"/>
        <v>229.33122148603806</v>
      </c>
    </row>
    <row r="66" spans="1:19" x14ac:dyDescent="0.15">
      <c r="A66" s="1" t="s">
        <v>28</v>
      </c>
      <c r="B66" s="1">
        <v>12</v>
      </c>
      <c r="C66" s="1">
        <v>56374695</v>
      </c>
      <c r="D66" s="1" t="s">
        <v>3</v>
      </c>
      <c r="E66" s="1" t="s">
        <v>5</v>
      </c>
      <c r="F66" s="1">
        <v>0.33526899999999998</v>
      </c>
      <c r="H66" s="1">
        <v>-3.8057199999999999E-2</v>
      </c>
      <c r="I66" s="1">
        <v>5.1021299999999999E-3</v>
      </c>
      <c r="J66" s="2">
        <v>8.7100000000000002E-14</v>
      </c>
      <c r="K66" s="1">
        <v>602604</v>
      </c>
      <c r="L66" s="2">
        <v>6.4556948326290541E-4</v>
      </c>
      <c r="M66" s="12">
        <v>389.27276437053632</v>
      </c>
      <c r="O66" s="1">
        <v>-3.15E-2</v>
      </c>
      <c r="P66" s="1">
        <v>3.8199999999999998E-2</v>
      </c>
      <c r="Q66" s="1">
        <v>0.40889999999999999</v>
      </c>
      <c r="R66">
        <f t="shared" si="0"/>
        <v>6.4556948326290541E-4</v>
      </c>
      <c r="S66">
        <f t="shared" si="1"/>
        <v>389.27276437053632</v>
      </c>
    </row>
    <row r="67" spans="1:19" x14ac:dyDescent="0.15">
      <c r="A67" s="1" t="s">
        <v>22</v>
      </c>
      <c r="B67" s="1">
        <v>11</v>
      </c>
      <c r="C67" s="1">
        <v>76465362</v>
      </c>
      <c r="D67" s="1" t="s">
        <v>2</v>
      </c>
      <c r="E67" s="1" t="s">
        <v>12</v>
      </c>
      <c r="F67" s="1">
        <v>0.21465899999999999</v>
      </c>
      <c r="H67" s="1">
        <v>-3.39683E-2</v>
      </c>
      <c r="I67" s="1">
        <v>5.9191699999999996E-3</v>
      </c>
      <c r="J67" s="2">
        <v>9.5399999999999997E-9</v>
      </c>
      <c r="K67" s="1">
        <v>602604</v>
      </c>
      <c r="L67" s="2">
        <v>3.890317022173275E-4</v>
      </c>
      <c r="M67" s="12">
        <v>234.52251851415184</v>
      </c>
      <c r="O67" s="1">
        <v>4.4699999999999997E-2</v>
      </c>
      <c r="P67" s="1">
        <v>4.3400000000000001E-2</v>
      </c>
      <c r="Q67" s="1">
        <v>0.3029</v>
      </c>
      <c r="R67">
        <f t="shared" si="0"/>
        <v>3.890317022173275E-4</v>
      </c>
      <c r="S67">
        <f t="shared" si="1"/>
        <v>234.52251851415184</v>
      </c>
    </row>
    <row r="68" spans="1:19" x14ac:dyDescent="0.15">
      <c r="A68" s="1" t="s">
        <v>67</v>
      </c>
      <c r="B68" s="1">
        <v>1</v>
      </c>
      <c r="C68" s="1">
        <v>201809918</v>
      </c>
      <c r="D68" s="1" t="s">
        <v>3</v>
      </c>
      <c r="E68" s="1" t="s">
        <v>5</v>
      </c>
      <c r="F68" s="1">
        <v>0.33941199999999999</v>
      </c>
      <c r="H68" s="1">
        <v>2.77378E-2</v>
      </c>
      <c r="I68" s="1">
        <v>5.0846299999999997E-3</v>
      </c>
      <c r="J68" s="2">
        <v>4.8900000000000001E-8</v>
      </c>
      <c r="K68" s="1">
        <v>602604</v>
      </c>
      <c r="L68" s="2">
        <v>3.4501016712877813E-4</v>
      </c>
      <c r="M68" s="12">
        <v>207.97557041844473</v>
      </c>
      <c r="O68" s="1">
        <v>-6.1999999999999998E-3</v>
      </c>
      <c r="P68" s="1">
        <v>3.8199999999999998E-2</v>
      </c>
      <c r="Q68" s="1">
        <v>0.87129999999999996</v>
      </c>
      <c r="R68">
        <f t="shared" si="0"/>
        <v>3.4501016712877813E-4</v>
      </c>
      <c r="S68">
        <f t="shared" si="1"/>
        <v>207.97557041844473</v>
      </c>
    </row>
    <row r="69" spans="1:19" x14ac:dyDescent="0.15">
      <c r="A69" s="1" t="s">
        <v>60</v>
      </c>
      <c r="B69" s="1">
        <v>8</v>
      </c>
      <c r="C69" s="1">
        <v>142630782</v>
      </c>
      <c r="D69" s="1" t="s">
        <v>3</v>
      </c>
      <c r="E69" s="1" t="s">
        <v>2</v>
      </c>
      <c r="F69" s="1">
        <v>0.39926200000000001</v>
      </c>
      <c r="H69" s="1">
        <v>2.9163100000000001E-2</v>
      </c>
      <c r="I69" s="1">
        <v>4.9160799999999998E-3</v>
      </c>
      <c r="J69" s="2">
        <v>2.9899999999999998E-9</v>
      </c>
      <c r="K69" s="1">
        <v>602604</v>
      </c>
      <c r="L69" s="2">
        <v>4.0798148276241329E-4</v>
      </c>
      <c r="M69" s="12">
        <v>245.95080084801236</v>
      </c>
      <c r="O69" s="1">
        <v>-7.6E-3</v>
      </c>
      <c r="P69" s="1">
        <v>3.5999999999999997E-2</v>
      </c>
      <c r="Q69" s="1">
        <v>0.83260000000000001</v>
      </c>
      <c r="R69">
        <f t="shared" ref="R69:R78" si="2">2*(1-F69)*F69*H69*H69</f>
        <v>4.0798148276241329E-4</v>
      </c>
      <c r="S69">
        <f t="shared" ref="S69:S78" si="3">L69*(K69-2)/(1-L69)</f>
        <v>245.95080084801236</v>
      </c>
    </row>
    <row r="70" spans="1:19" x14ac:dyDescent="0.15">
      <c r="A70" s="1" t="s">
        <v>30</v>
      </c>
      <c r="B70" s="1">
        <v>6</v>
      </c>
      <c r="C70" s="1">
        <v>98344031</v>
      </c>
      <c r="D70" s="1" t="s">
        <v>3</v>
      </c>
      <c r="E70" s="1" t="s">
        <v>5</v>
      </c>
      <c r="F70" s="1">
        <v>0.38304199999999999</v>
      </c>
      <c r="H70" s="1">
        <v>-3.7726999999999997E-2</v>
      </c>
      <c r="I70" s="1">
        <v>4.9537000000000001E-3</v>
      </c>
      <c r="J70" s="2">
        <v>2.6200000000000001E-14</v>
      </c>
      <c r="K70" s="1">
        <v>602604</v>
      </c>
      <c r="L70" s="2">
        <v>6.7272340267379585E-4</v>
      </c>
      <c r="M70" s="12">
        <v>405.65736309965882</v>
      </c>
      <c r="O70" s="1">
        <v>2.76E-2</v>
      </c>
      <c r="P70" s="1">
        <v>3.7400000000000003E-2</v>
      </c>
      <c r="Q70" s="1">
        <v>0.46029999999999999</v>
      </c>
      <c r="R70">
        <f t="shared" si="2"/>
        <v>6.7272340267379585E-4</v>
      </c>
      <c r="S70">
        <f t="shared" si="3"/>
        <v>405.65736309965882</v>
      </c>
    </row>
    <row r="71" spans="1:19" x14ac:dyDescent="0.15">
      <c r="A71" s="1" t="s">
        <v>6</v>
      </c>
      <c r="B71" s="1">
        <v>6</v>
      </c>
      <c r="C71" s="1">
        <v>143150043</v>
      </c>
      <c r="D71" s="1" t="s">
        <v>5</v>
      </c>
      <c r="E71" s="1" t="s">
        <v>3</v>
      </c>
      <c r="F71" s="1">
        <v>0.253631</v>
      </c>
      <c r="H71" s="1">
        <v>-3.26836E-2</v>
      </c>
      <c r="I71" s="1">
        <v>5.5596600000000001E-3</v>
      </c>
      <c r="J71" s="2">
        <v>4.1299999999999996E-9</v>
      </c>
      <c r="K71" s="1">
        <v>602604</v>
      </c>
      <c r="L71" s="2">
        <v>4.0443217225271782E-4</v>
      </c>
      <c r="M71" s="12">
        <v>243.81024056904306</v>
      </c>
      <c r="O71" s="1">
        <v>-7.6399999999999996E-2</v>
      </c>
      <c r="P71" s="1">
        <v>3.7199999999999997E-2</v>
      </c>
      <c r="Q71" s="1">
        <v>4.0020300000000002E-2</v>
      </c>
      <c r="R71">
        <f t="shared" si="2"/>
        <v>4.0443217225271782E-4</v>
      </c>
      <c r="S71">
        <f t="shared" si="3"/>
        <v>243.81024056904306</v>
      </c>
    </row>
    <row r="72" spans="1:19" x14ac:dyDescent="0.15">
      <c r="A72" s="1" t="s">
        <v>46</v>
      </c>
      <c r="B72" s="1">
        <v>6</v>
      </c>
      <c r="C72" s="1">
        <v>17023108</v>
      </c>
      <c r="D72" s="1" t="s">
        <v>3</v>
      </c>
      <c r="E72" s="1" t="s">
        <v>5</v>
      </c>
      <c r="F72" s="1">
        <v>0.24879399999999999</v>
      </c>
      <c r="H72" s="1">
        <v>-3.1493E-2</v>
      </c>
      <c r="I72" s="1">
        <v>5.5586999999999998E-3</v>
      </c>
      <c r="J72" s="2">
        <v>1.4699999999999999E-8</v>
      </c>
      <c r="K72" s="1">
        <v>602604</v>
      </c>
      <c r="L72" s="2">
        <v>3.7072938661633403E-4</v>
      </c>
      <c r="M72" s="12">
        <v>223.48512233609767</v>
      </c>
      <c r="O72" s="1">
        <v>-1.7899999999999999E-2</v>
      </c>
      <c r="P72" s="1">
        <v>4.36E-2</v>
      </c>
      <c r="Q72" s="1">
        <v>0.68169999999999997</v>
      </c>
      <c r="R72">
        <f t="shared" si="2"/>
        <v>3.7072938661633403E-4</v>
      </c>
      <c r="S72">
        <f t="shared" si="3"/>
        <v>223.48512233609767</v>
      </c>
    </row>
    <row r="73" spans="1:19" x14ac:dyDescent="0.15">
      <c r="A73" s="1" t="s">
        <v>34</v>
      </c>
      <c r="B73" s="1">
        <v>14</v>
      </c>
      <c r="C73" s="1">
        <v>94032065</v>
      </c>
      <c r="D73" s="1" t="s">
        <v>3</v>
      </c>
      <c r="E73" s="1" t="s">
        <v>5</v>
      </c>
      <c r="F73" s="1">
        <v>0.63404499999999997</v>
      </c>
      <c r="H73" s="1">
        <v>3.0738399999999999E-2</v>
      </c>
      <c r="I73" s="1">
        <v>5.0092499999999998E-3</v>
      </c>
      <c r="J73" s="2">
        <v>8.4499999999999998E-10</v>
      </c>
      <c r="K73" s="1">
        <v>602604</v>
      </c>
      <c r="L73" s="2">
        <v>4.3847039797830428E-4</v>
      </c>
      <c r="M73" s="12">
        <v>264.33904360817422</v>
      </c>
      <c r="O73" s="1">
        <v>-2.35E-2</v>
      </c>
      <c r="P73" s="1">
        <v>3.61E-2</v>
      </c>
      <c r="Q73" s="1">
        <v>0.51529999999999998</v>
      </c>
      <c r="R73">
        <f t="shared" si="2"/>
        <v>4.3847039797830428E-4</v>
      </c>
      <c r="S73">
        <f t="shared" si="3"/>
        <v>264.33904360817422</v>
      </c>
    </row>
    <row r="74" spans="1:19" x14ac:dyDescent="0.15">
      <c r="A74" s="1" t="s">
        <v>52</v>
      </c>
      <c r="B74" s="1">
        <v>13</v>
      </c>
      <c r="C74" s="1">
        <v>66957533</v>
      </c>
      <c r="D74" s="1" t="s">
        <v>3</v>
      </c>
      <c r="E74" s="1" t="s">
        <v>5</v>
      </c>
      <c r="F74" s="1">
        <v>0.47563299999999997</v>
      </c>
      <c r="H74" s="1">
        <v>2.6660400000000001E-2</v>
      </c>
      <c r="I74" s="1">
        <v>4.8163700000000004E-3</v>
      </c>
      <c r="J74" s="2">
        <v>3.1100000000000001E-8</v>
      </c>
      <c r="K74" s="1">
        <v>602604</v>
      </c>
      <c r="L74" s="2">
        <v>3.5454441549835945E-4</v>
      </c>
      <c r="M74" s="12">
        <v>213.72494885521169</v>
      </c>
      <c r="O74" s="1">
        <v>1.18E-2</v>
      </c>
      <c r="P74" s="1">
        <v>3.5099999999999999E-2</v>
      </c>
      <c r="Q74" s="1">
        <v>0.73729999999999996</v>
      </c>
      <c r="R74">
        <f t="shared" si="2"/>
        <v>3.5454441549835945E-4</v>
      </c>
      <c r="S74">
        <f t="shared" si="3"/>
        <v>213.72494885521169</v>
      </c>
    </row>
    <row r="75" spans="1:19" x14ac:dyDescent="0.15">
      <c r="A75" s="1" t="s">
        <v>63</v>
      </c>
      <c r="B75" s="1">
        <v>13</v>
      </c>
      <c r="C75" s="1">
        <v>31833578</v>
      </c>
      <c r="D75" s="1" t="s">
        <v>5</v>
      </c>
      <c r="E75" s="1" t="s">
        <v>12</v>
      </c>
      <c r="F75" s="1">
        <v>0.20244000000000001</v>
      </c>
      <c r="H75" s="1">
        <v>-3.6319400000000002E-2</v>
      </c>
      <c r="I75" s="1">
        <v>5.99914E-3</v>
      </c>
      <c r="J75" s="2">
        <v>1.4100000000000001E-9</v>
      </c>
      <c r="K75" s="1">
        <v>602604</v>
      </c>
      <c r="L75" s="2">
        <v>4.2595823579607601E-4</v>
      </c>
      <c r="M75" s="12">
        <v>256.79266775891097</v>
      </c>
      <c r="O75" s="1">
        <v>7.1000000000000004E-3</v>
      </c>
      <c r="P75" s="1">
        <v>3.9100000000000003E-2</v>
      </c>
      <c r="Q75" s="1">
        <v>0.85550000000000004</v>
      </c>
      <c r="R75">
        <f t="shared" si="2"/>
        <v>4.2595823579607601E-4</v>
      </c>
      <c r="S75">
        <f t="shared" si="3"/>
        <v>256.79266775891097</v>
      </c>
    </row>
    <row r="76" spans="1:19" x14ac:dyDescent="0.15">
      <c r="A76" s="1" t="s">
        <v>33</v>
      </c>
      <c r="B76" s="1">
        <v>22</v>
      </c>
      <c r="C76" s="1">
        <v>48875699</v>
      </c>
      <c r="D76" s="1" t="s">
        <v>2</v>
      </c>
      <c r="E76" s="1" t="s">
        <v>12</v>
      </c>
      <c r="F76" s="1">
        <v>0.45819300000000002</v>
      </c>
      <c r="H76" s="1">
        <v>2.7565699999999999E-2</v>
      </c>
      <c r="I76" s="1">
        <v>4.8377999999999997E-3</v>
      </c>
      <c r="J76" s="2">
        <v>1.2100000000000001E-8</v>
      </c>
      <c r="K76" s="1">
        <v>602604</v>
      </c>
      <c r="L76" s="2">
        <v>3.7727767593387249E-4</v>
      </c>
      <c r="M76" s="12">
        <v>227.43408787720588</v>
      </c>
      <c r="O76" s="1">
        <v>2.3099999999999999E-2</v>
      </c>
      <c r="P76" s="1">
        <v>3.5200000000000002E-2</v>
      </c>
      <c r="Q76" s="1">
        <v>0.5121</v>
      </c>
      <c r="R76">
        <f t="shared" si="2"/>
        <v>3.7727767593387249E-4</v>
      </c>
      <c r="S76">
        <f t="shared" si="3"/>
        <v>227.43408787720588</v>
      </c>
    </row>
    <row r="77" spans="1:19" x14ac:dyDescent="0.15">
      <c r="A77" s="1" t="s">
        <v>75</v>
      </c>
      <c r="B77" s="1">
        <v>19</v>
      </c>
      <c r="C77" s="1">
        <v>18449238</v>
      </c>
      <c r="D77" s="1" t="s">
        <v>3</v>
      </c>
      <c r="E77" s="1" t="s">
        <v>5</v>
      </c>
      <c r="F77" s="1">
        <v>0.26662999999999998</v>
      </c>
      <c r="H77" s="1">
        <v>-3.5043999999999999E-2</v>
      </c>
      <c r="I77" s="1">
        <v>5.47191E-3</v>
      </c>
      <c r="J77" s="2">
        <v>1.51E-10</v>
      </c>
      <c r="K77" s="1">
        <v>602604</v>
      </c>
      <c r="L77" s="2">
        <v>4.8027445952934772E-4</v>
      </c>
      <c r="M77" s="12">
        <v>289.55341497118417</v>
      </c>
      <c r="O77" s="1">
        <v>-2.2000000000000001E-3</v>
      </c>
      <c r="P77" s="1">
        <v>4.2299999999999997E-2</v>
      </c>
      <c r="Q77" s="1">
        <v>0.95950000000000002</v>
      </c>
      <c r="R77">
        <f t="shared" si="2"/>
        <v>4.8027445952934772E-4</v>
      </c>
      <c r="S77">
        <f t="shared" si="3"/>
        <v>289.55341497118417</v>
      </c>
    </row>
    <row r="78" spans="1:19" ht="14.25" thickBot="1" x14ac:dyDescent="0.2">
      <c r="A78" s="1" t="s">
        <v>9</v>
      </c>
      <c r="B78" s="1">
        <v>16</v>
      </c>
      <c r="C78" s="1">
        <v>53800754</v>
      </c>
      <c r="D78" s="1" t="s">
        <v>3</v>
      </c>
      <c r="E78" s="1" t="s">
        <v>5</v>
      </c>
      <c r="F78" s="1">
        <v>0.42175499999999999</v>
      </c>
      <c r="H78" s="1">
        <v>3.3251299999999998E-2</v>
      </c>
      <c r="I78" s="1">
        <v>4.8630499999999998E-3</v>
      </c>
      <c r="J78" s="2">
        <v>8.0600000000000008E-12</v>
      </c>
      <c r="K78" s="1">
        <v>602604</v>
      </c>
      <c r="L78" s="2">
        <v>5.3928629086181211E-4</v>
      </c>
      <c r="M78" s="12">
        <v>325.15034657028406</v>
      </c>
      <c r="O78" s="1">
        <v>6.0199999999999997E-2</v>
      </c>
      <c r="P78" s="1">
        <v>3.5299999999999998E-2</v>
      </c>
      <c r="Q78" s="1">
        <v>8.8029899999999994E-2</v>
      </c>
      <c r="R78">
        <f t="shared" si="2"/>
        <v>5.3928629086181211E-4</v>
      </c>
      <c r="S78">
        <f t="shared" si="3"/>
        <v>325.15034657028406</v>
      </c>
    </row>
    <row r="79" spans="1:19" x14ac:dyDescent="0.15">
      <c r="A79" s="10" t="s">
        <v>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9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</sheetData>
  <sortState xmlns:xlrd2="http://schemas.microsoft.com/office/spreadsheetml/2017/richdata2" ref="A4:T78">
    <sortCondition ref="A3:A78"/>
  </sortState>
  <mergeCells count="10">
    <mergeCell ref="A79:Q80"/>
    <mergeCell ref="A1:Q1"/>
    <mergeCell ref="A2:A3"/>
    <mergeCell ref="B2:B3"/>
    <mergeCell ref="C2:C3"/>
    <mergeCell ref="D2:D3"/>
    <mergeCell ref="E2:E3"/>
    <mergeCell ref="F2:F3"/>
    <mergeCell ref="H2:M2"/>
    <mergeCell ref="O2:Q2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dat333333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李梓杰</cp:lastModifiedBy>
  <dcterms:created xsi:type="dcterms:W3CDTF">2023-02-06T04:29:55Z</dcterms:created>
  <dcterms:modified xsi:type="dcterms:W3CDTF">2023-02-06T04:55:30Z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418711C8C97B4D37845494C2C5F19505</vt:lpwstr>
  </property>
  <property fmtid="{D5CDD505-2E9C-101B-9397-08002B2CF9AE}" pid="3" name="KSOProductBuildVer">
    <vt:lpwstr>2052-11.1.0.13703</vt:lpwstr>
  </property>
</Properties>
</file>